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D:\ホームページ\"/>
    </mc:Choice>
  </mc:AlternateContent>
  <xr:revisionPtr revIDLastSave="0" documentId="13_ncr:1_{8298CB05-B92D-4D40-904D-5BEC21D0F602}" xr6:coauthVersionLast="47" xr6:coauthVersionMax="47" xr10:uidLastSave="{00000000-0000-0000-0000-000000000000}"/>
  <bookViews>
    <workbookView xWindow="-120" yWindow="-120" windowWidth="29040" windowHeight="15720" activeTab="1" xr2:uid="{00000000-000D-0000-FFFF-FFFF00000000}"/>
  </bookViews>
  <sheets>
    <sheet name="①アセスメント１" sheetId="6" r:id="rId1"/>
    <sheet name="②アセスメント２" sheetId="4" r:id="rId2"/>
    <sheet name="③興味関心シート" sheetId="10" r:id="rId3"/>
    <sheet name="④口腔の状況 (2)" sheetId="11" r:id="rId4"/>
    <sheet name="⑤生活機能評価（ｱｾｽﾒﾝﾄ）" sheetId="7" r:id="rId5"/>
    <sheet name="薬情" sheetId="14" r:id="rId6"/>
    <sheet name="血液検査データ" sheetId="13" r:id="rId7"/>
  </sheets>
  <definedNames>
    <definedName name="_xlnm.Print_Area" localSheetId="0">①アセスメント１!$A$1:$R$39</definedName>
    <definedName name="_xlnm.Print_Area" localSheetId="1">②アセスメント２!$A$1:$R$45</definedName>
    <definedName name="_xlnm.Print_Area" localSheetId="2">③興味関心シート!$A$1:$L$38</definedName>
    <definedName name="_xlnm.Print_Area" localSheetId="3">'④口腔の状況 (2)'!$A$1:$AA$39</definedName>
    <definedName name="_xlnm.Print_Area" localSheetId="4">'⑤生活機能評価（ｱｾｽﾒﾝﾄ）'!$A$1:$I$26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6" l="1"/>
  <c r="O1" i="4"/>
  <c r="H2" i="7"/>
  <c r="J3" i="10"/>
  <c r="J2" i="11"/>
  <c r="Q1" i="11" l="1"/>
  <c r="Q2" i="11"/>
  <c r="B2" i="10"/>
  <c r="B3" i="10"/>
  <c r="E2" i="7"/>
  <c r="D3" i="7"/>
  <c r="K1" i="4"/>
  <c r="K20" i="6"/>
  <c r="K19" i="6" l="1"/>
  <c r="O37" i="4" l="1"/>
  <c r="L27" i="4"/>
  <c r="M18" i="4"/>
  <c r="M33" i="4"/>
  <c r="N36" i="4"/>
  <c r="M36" i="4"/>
  <c r="L7" i="4"/>
  <c r="M7" i="4"/>
  <c r="N7" i="4"/>
  <c r="L8" i="4"/>
  <c r="M8" i="4"/>
  <c r="N8" i="4"/>
  <c r="L9" i="4"/>
  <c r="M9" i="4"/>
  <c r="N9" i="4"/>
  <c r="L10" i="4"/>
  <c r="M10" i="4"/>
  <c r="N10" i="4"/>
  <c r="L11" i="4"/>
  <c r="M11" i="4"/>
  <c r="N11" i="4"/>
  <c r="L12" i="4"/>
  <c r="M12" i="4"/>
  <c r="N12" i="4"/>
  <c r="L13" i="4"/>
  <c r="M13" i="4"/>
  <c r="N13" i="4"/>
  <c r="L14" i="4"/>
  <c r="M14" i="4"/>
  <c r="N14" i="4"/>
  <c r="L15" i="4"/>
  <c r="M15" i="4"/>
  <c r="N15" i="4"/>
  <c r="L16" i="4"/>
  <c r="M16" i="4"/>
  <c r="N16" i="4"/>
  <c r="L17" i="4"/>
  <c r="M17" i="4"/>
  <c r="N17" i="4"/>
  <c r="L18" i="4"/>
  <c r="N18" i="4"/>
  <c r="L19" i="4"/>
  <c r="M19" i="4"/>
  <c r="N19" i="4"/>
  <c r="L20" i="4"/>
  <c r="M20" i="4"/>
  <c r="N20" i="4"/>
  <c r="L21" i="4"/>
  <c r="M21" i="4"/>
  <c r="N21" i="4"/>
  <c r="L22" i="4"/>
  <c r="M22" i="4"/>
  <c r="N22" i="4"/>
  <c r="L23" i="4"/>
  <c r="M23" i="4"/>
  <c r="N23" i="4"/>
  <c r="L24" i="4"/>
  <c r="M24" i="4"/>
  <c r="N24" i="4"/>
  <c r="L25" i="4"/>
  <c r="M25" i="4"/>
  <c r="N25" i="4"/>
  <c r="L26" i="4"/>
  <c r="M26" i="4"/>
  <c r="N26" i="4"/>
  <c r="M27" i="4"/>
  <c r="N27" i="4"/>
  <c r="L28" i="4"/>
  <c r="M28" i="4"/>
  <c r="N28" i="4"/>
  <c r="L29" i="4"/>
  <c r="M29" i="4"/>
  <c r="N29" i="4"/>
  <c r="L30" i="4"/>
  <c r="M30" i="4"/>
  <c r="N30" i="4"/>
  <c r="L32" i="4"/>
  <c r="M32" i="4"/>
  <c r="N32" i="4"/>
  <c r="L33" i="4"/>
  <c r="N33" i="4"/>
  <c r="L34" i="4"/>
  <c r="M34" i="4"/>
  <c r="N34" i="4"/>
  <c r="L35" i="4"/>
  <c r="M35" i="4"/>
  <c r="N35" i="4"/>
  <c r="L36" i="4"/>
  <c r="N6" i="4"/>
  <c r="M6" i="4"/>
  <c r="L6" i="4"/>
  <c r="T38" i="6"/>
  <c r="T37" i="6"/>
  <c r="T36" i="6"/>
  <c r="T35" i="6"/>
  <c r="U38" i="6"/>
  <c r="U39" i="4"/>
  <c r="U40" i="4"/>
  <c r="U41" i="4"/>
  <c r="U42" i="4"/>
  <c r="U35" i="6"/>
  <c r="U36" i="6"/>
  <c r="U37" i="6"/>
  <c r="L34" i="6"/>
  <c r="T42" i="4"/>
  <c r="T41" i="4"/>
  <c r="T40" i="4"/>
  <c r="T39" i="4"/>
  <c r="N34" i="6"/>
  <c r="M34" i="6"/>
  <c r="L30" i="6"/>
  <c r="M30" i="6"/>
  <c r="N30" i="6"/>
  <c r="L31" i="6"/>
  <c r="M31" i="6"/>
  <c r="N31" i="6"/>
  <c r="L32" i="6"/>
  <c r="M32" i="6"/>
  <c r="N32" i="6"/>
  <c r="L33" i="6"/>
  <c r="M33" i="6"/>
  <c r="N33" i="6"/>
  <c r="N29" i="6"/>
  <c r="M29" i="6"/>
  <c r="L29" i="6"/>
  <c r="N28" i="6"/>
  <c r="M28" i="6"/>
  <c r="L28" i="6"/>
  <c r="L26" i="6"/>
  <c r="M26" i="6"/>
  <c r="N26" i="6"/>
  <c r="N25" i="6"/>
  <c r="M25" i="6"/>
  <c r="L25" i="6"/>
  <c r="N24" i="6"/>
  <c r="M24" i="6"/>
  <c r="L24" i="6"/>
  <c r="L22" i="6"/>
  <c r="M22" i="6"/>
  <c r="N22" i="6"/>
  <c r="L23" i="6"/>
  <c r="M23" i="6"/>
  <c r="N23" i="6"/>
  <c r="N21" i="6"/>
  <c r="M21" i="6"/>
  <c r="L21" i="6"/>
  <c r="N16" i="6"/>
  <c r="N17" i="6"/>
  <c r="N18" i="6"/>
  <c r="L17" i="6"/>
  <c r="M17" i="6"/>
  <c r="L18" i="6"/>
  <c r="M18" i="6"/>
  <c r="L16" i="6"/>
  <c r="M16" i="6"/>
  <c r="L9" i="6"/>
  <c r="M9" i="6"/>
  <c r="N9" i="6"/>
  <c r="L10" i="6"/>
  <c r="M10" i="6"/>
  <c r="N10" i="6"/>
  <c r="L11" i="6"/>
  <c r="M11" i="6"/>
  <c r="N11" i="6"/>
  <c r="L12" i="6"/>
  <c r="M12" i="6"/>
  <c r="N12" i="6"/>
  <c r="L13" i="6"/>
  <c r="M13" i="6"/>
  <c r="N13" i="6"/>
  <c r="L14" i="6"/>
  <c r="M14" i="6"/>
  <c r="N14" i="6"/>
  <c r="L15" i="6"/>
  <c r="M15" i="6"/>
  <c r="N15" i="6"/>
  <c r="N8" i="6"/>
  <c r="M8" i="6"/>
  <c r="L8" i="6"/>
  <c r="G44" i="4" l="1"/>
  <c r="G43" i="4"/>
  <c r="G41" i="4"/>
  <c r="G42" i="4"/>
  <c r="E43" i="4"/>
  <c r="E42" i="4"/>
  <c r="E44" i="4"/>
  <c r="E41" i="4"/>
  <c r="P35" i="6"/>
  <c r="P37" i="4"/>
  <c r="P38" i="4" l="1"/>
  <c r="G45" i="4"/>
  <c r="E45" i="4"/>
  <c r="O38" i="4" s="1"/>
</calcChain>
</file>

<file path=xl/sharedStrings.xml><?xml version="1.0" encoding="utf-8"?>
<sst xmlns="http://schemas.openxmlformats.org/spreadsheetml/2006/main" count="619" uniqueCount="377">
  <si>
    <t>回答</t>
    <rPh sb="0" eb="2">
      <t>カイトウ</t>
    </rPh>
    <phoneticPr fontId="1"/>
  </si>
  <si>
    <t>事前</t>
    <rPh sb="0" eb="2">
      <t>ジゼン</t>
    </rPh>
    <phoneticPr fontId="1"/>
  </si>
  <si>
    <t>事後</t>
    <rPh sb="0" eb="2">
      <t>ジゴ</t>
    </rPh>
    <phoneticPr fontId="1"/>
  </si>
  <si>
    <t>課題領域</t>
    <rPh sb="0" eb="2">
      <t>カダイ</t>
    </rPh>
    <rPh sb="2" eb="4">
      <t>リョウイキ</t>
    </rPh>
    <phoneticPr fontId="1"/>
  </si>
  <si>
    <t>主領域</t>
    <rPh sb="0" eb="1">
      <t>シュ</t>
    </rPh>
    <rPh sb="1" eb="3">
      <t>リョウイキ</t>
    </rPh>
    <phoneticPr fontId="1"/>
  </si>
  <si>
    <t>副領域</t>
    <rPh sb="0" eb="1">
      <t>フク</t>
    </rPh>
    <rPh sb="1" eb="3">
      <t>リョウイキ</t>
    </rPh>
    <phoneticPr fontId="1"/>
  </si>
  <si>
    <t>項目</t>
    <rPh sb="0" eb="2">
      <t>コウモク</t>
    </rPh>
    <phoneticPr fontId="1"/>
  </si>
  <si>
    <t>番号</t>
    <rPh sb="0" eb="2">
      <t>バンゴウ</t>
    </rPh>
    <phoneticPr fontId="1"/>
  </si>
  <si>
    <t>確認内容</t>
    <rPh sb="0" eb="2">
      <t>カクニン</t>
    </rPh>
    <rPh sb="2" eb="4">
      <t>ナイヨウ</t>
    </rPh>
    <phoneticPr fontId="1"/>
  </si>
  <si>
    <t>評価尺度</t>
    <rPh sb="0" eb="2">
      <t>ヒョウカ</t>
    </rPh>
    <rPh sb="2" eb="4">
      <t>シャクド</t>
    </rPh>
    <phoneticPr fontId="1"/>
  </si>
  <si>
    <t>1．少し
時々</t>
    <rPh sb="2" eb="3">
      <t>スコ</t>
    </rPh>
    <rPh sb="5" eb="7">
      <t>トキドキ</t>
    </rPh>
    <phoneticPr fontId="1"/>
  </si>
  <si>
    <t>2．いいえ</t>
    <phoneticPr fontId="1"/>
  </si>
  <si>
    <t>家族や友人の相談にのっていますか</t>
    <rPh sb="0" eb="2">
      <t>カゾク</t>
    </rPh>
    <rPh sb="3" eb="5">
      <t>ユウジン</t>
    </rPh>
    <rPh sb="6" eb="8">
      <t>ソウダン</t>
    </rPh>
    <phoneticPr fontId="1"/>
  </si>
  <si>
    <t>椅子に座った状態から何もつかまらずに立ち上がっていますか</t>
    <rPh sb="0" eb="2">
      <t>イス</t>
    </rPh>
    <rPh sb="3" eb="4">
      <t>スワ</t>
    </rPh>
    <rPh sb="6" eb="8">
      <t>ジョウタイ</t>
    </rPh>
    <rPh sb="10" eb="11">
      <t>ナニ</t>
    </rPh>
    <rPh sb="18" eb="19">
      <t>タ</t>
    </rPh>
    <rPh sb="20" eb="21">
      <t>ア</t>
    </rPh>
    <phoneticPr fontId="1"/>
  </si>
  <si>
    <t>転倒に対する不安は大きいですか</t>
    <rPh sb="0" eb="2">
      <t>テントウ</t>
    </rPh>
    <rPh sb="3" eb="4">
      <t>タイ</t>
    </rPh>
    <rPh sb="6" eb="8">
      <t>フアン</t>
    </rPh>
    <rPh sb="9" eb="10">
      <t>オオ</t>
    </rPh>
    <phoneticPr fontId="1"/>
  </si>
  <si>
    <t>６ヶ月間で２～３kg以上の体重減少がありましたか</t>
    <rPh sb="2" eb="4">
      <t>ゲツカン</t>
    </rPh>
    <rPh sb="10" eb="12">
      <t>イジョウ</t>
    </rPh>
    <rPh sb="13" eb="15">
      <t>タイジュウ</t>
    </rPh>
    <rPh sb="15" eb="17">
      <t>ゲンショウ</t>
    </rPh>
    <phoneticPr fontId="1"/>
  </si>
  <si>
    <t>身長</t>
    <rPh sb="0" eb="2">
      <t>シンチョウ</t>
    </rPh>
    <phoneticPr fontId="1"/>
  </si>
  <si>
    <t>cm</t>
    <phoneticPr fontId="1"/>
  </si>
  <si>
    <t>体重</t>
    <rPh sb="0" eb="2">
      <t>タイジュウ</t>
    </rPh>
    <phoneticPr fontId="1"/>
  </si>
  <si>
    <t>kg</t>
    <phoneticPr fontId="1"/>
  </si>
  <si>
    <t>BMI</t>
    <phoneticPr fontId="1"/>
  </si>
  <si>
    <t>口の渇きが気になりますか</t>
    <rPh sb="0" eb="1">
      <t>クチ</t>
    </rPh>
    <rPh sb="2" eb="3">
      <t>カワ</t>
    </rPh>
    <rPh sb="5" eb="6">
      <t>キ</t>
    </rPh>
    <phoneticPr fontId="1"/>
  </si>
  <si>
    <t>昨年と比べて外出の回数が減っていますか</t>
    <rPh sb="0" eb="2">
      <t>サクネン</t>
    </rPh>
    <rPh sb="3" eb="4">
      <t>クラ</t>
    </rPh>
    <rPh sb="6" eb="8">
      <t>ガイシュツ</t>
    </rPh>
    <rPh sb="9" eb="11">
      <t>カイスウ</t>
    </rPh>
    <rPh sb="12" eb="13">
      <t>ヘ</t>
    </rPh>
    <phoneticPr fontId="1"/>
  </si>
  <si>
    <t>自分で電話番号を調べて、電話をかけることをしていますか</t>
    <rPh sb="0" eb="2">
      <t>ジブン</t>
    </rPh>
    <rPh sb="3" eb="5">
      <t>デンワ</t>
    </rPh>
    <rPh sb="5" eb="7">
      <t>バンゴウ</t>
    </rPh>
    <rPh sb="8" eb="9">
      <t>シラ</t>
    </rPh>
    <rPh sb="12" eb="14">
      <t>デンワ</t>
    </rPh>
    <phoneticPr fontId="1"/>
  </si>
  <si>
    <t>今日が何月何日かわからない時がありますか</t>
    <rPh sb="0" eb="2">
      <t>キョウ</t>
    </rPh>
    <rPh sb="3" eb="5">
      <t>ナンガツ</t>
    </rPh>
    <rPh sb="5" eb="7">
      <t>ナンニチ</t>
    </rPh>
    <rPh sb="13" eb="14">
      <t>トキ</t>
    </rPh>
    <phoneticPr fontId="1"/>
  </si>
  <si>
    <t>（ここ２週間）毎日の生活に充実感がない</t>
    <rPh sb="4" eb="6">
      <t>シュウカン</t>
    </rPh>
    <rPh sb="7" eb="9">
      <t>マイニチ</t>
    </rPh>
    <rPh sb="10" eb="12">
      <t>セイカツ</t>
    </rPh>
    <rPh sb="13" eb="16">
      <t>ジュウジツカン</t>
    </rPh>
    <phoneticPr fontId="1"/>
  </si>
  <si>
    <t>（ここ２週間）これまで楽しんでやれていたことが楽しめなくなった</t>
    <rPh sb="4" eb="6">
      <t>シュウカン</t>
    </rPh>
    <rPh sb="11" eb="12">
      <t>タノ</t>
    </rPh>
    <rPh sb="23" eb="24">
      <t>タノ</t>
    </rPh>
    <phoneticPr fontId="1"/>
  </si>
  <si>
    <t>（ここ２週間）以前は楽にできていたことが今はおっくうに感じられる</t>
    <rPh sb="4" eb="6">
      <t>シュウカン</t>
    </rPh>
    <rPh sb="7" eb="9">
      <t>イゼン</t>
    </rPh>
    <rPh sb="10" eb="11">
      <t>ラク</t>
    </rPh>
    <rPh sb="20" eb="21">
      <t>イマ</t>
    </rPh>
    <rPh sb="27" eb="28">
      <t>カン</t>
    </rPh>
    <phoneticPr fontId="1"/>
  </si>
  <si>
    <t>（ここ２週間）自分が役に立つ人間だと思えない</t>
    <rPh sb="4" eb="6">
      <t>シュウカン</t>
    </rPh>
    <rPh sb="7" eb="9">
      <t>ジブン</t>
    </rPh>
    <rPh sb="10" eb="11">
      <t>ヤク</t>
    </rPh>
    <rPh sb="12" eb="13">
      <t>タ</t>
    </rPh>
    <rPh sb="14" eb="16">
      <t>ニンゲン</t>
    </rPh>
    <rPh sb="18" eb="19">
      <t>オモ</t>
    </rPh>
    <phoneticPr fontId="1"/>
  </si>
  <si>
    <t>（ここ２週間）わけもなく疲れたような感じがする</t>
    <rPh sb="4" eb="6">
      <t>シュウカン</t>
    </rPh>
    <rPh sb="12" eb="13">
      <t>ツカ</t>
    </rPh>
    <rPh sb="18" eb="19">
      <t>カン</t>
    </rPh>
    <phoneticPr fontId="1"/>
  </si>
  <si>
    <t>生活機能</t>
    <rPh sb="0" eb="2">
      <t>セイカツ</t>
    </rPh>
    <rPh sb="2" eb="4">
      <t>キノウ</t>
    </rPh>
    <phoneticPr fontId="1"/>
  </si>
  <si>
    <t>運動機能</t>
    <rPh sb="0" eb="2">
      <t>ウンドウ</t>
    </rPh>
    <rPh sb="2" eb="4">
      <t>キノウ</t>
    </rPh>
    <phoneticPr fontId="1"/>
  </si>
  <si>
    <t>栄養改善</t>
    <rPh sb="0" eb="2">
      <t>エイヨウ</t>
    </rPh>
    <rPh sb="2" eb="4">
      <t>カイゼン</t>
    </rPh>
    <phoneticPr fontId="1"/>
  </si>
  <si>
    <t>口腔機能</t>
    <rPh sb="0" eb="2">
      <t>コウクウ</t>
    </rPh>
    <rPh sb="2" eb="4">
      <t>キノウ</t>
    </rPh>
    <phoneticPr fontId="1"/>
  </si>
  <si>
    <t>閉じこもり</t>
    <rPh sb="0" eb="1">
      <t>ト</t>
    </rPh>
    <phoneticPr fontId="1"/>
  </si>
  <si>
    <t>認知機能</t>
    <rPh sb="0" eb="2">
      <t>ニンチ</t>
    </rPh>
    <rPh sb="2" eb="4">
      <t>キノウ</t>
    </rPh>
    <phoneticPr fontId="1"/>
  </si>
  <si>
    <t>うつ</t>
    <phoneticPr fontId="1"/>
  </si>
  <si>
    <t>2．はい</t>
    <phoneticPr fontId="1"/>
  </si>
  <si>
    <t>0．いいえ</t>
    <phoneticPr fontId="1"/>
  </si>
  <si>
    <t>生</t>
    <rPh sb="0" eb="1">
      <t>セイ</t>
    </rPh>
    <phoneticPr fontId="1"/>
  </si>
  <si>
    <t>運</t>
    <rPh sb="0" eb="1">
      <t>ウン</t>
    </rPh>
    <phoneticPr fontId="1"/>
  </si>
  <si>
    <t>健</t>
    <rPh sb="0" eb="1">
      <t>ケン</t>
    </rPh>
    <phoneticPr fontId="1"/>
  </si>
  <si>
    <t>社</t>
    <rPh sb="0" eb="1">
      <t>シャ</t>
    </rPh>
    <phoneticPr fontId="1"/>
  </si>
  <si>
    <t>他</t>
    <rPh sb="0" eb="1">
      <t>ホカ</t>
    </rPh>
    <phoneticPr fontId="1"/>
  </si>
  <si>
    <t>合計（点数）</t>
    <rPh sb="0" eb="2">
      <t>ゴウケイ</t>
    </rPh>
    <rPh sb="3" eb="5">
      <t>テンスウ</t>
    </rPh>
    <phoneticPr fontId="1"/>
  </si>
  <si>
    <t>氏名</t>
    <rPh sb="0" eb="2">
      <t>シメイ</t>
    </rPh>
    <phoneticPr fontId="1"/>
  </si>
  <si>
    <t>フリガナ</t>
    <phoneticPr fontId="1"/>
  </si>
  <si>
    <t>調査日</t>
    <rPh sb="0" eb="3">
      <t>チョウサビ</t>
    </rPh>
    <phoneticPr fontId="1"/>
  </si>
  <si>
    <t>介護予防アセスメント［１］基本チェックリスト</t>
    <rPh sb="0" eb="2">
      <t>カイゴ</t>
    </rPh>
    <rPh sb="2" eb="4">
      <t>ヨボウ</t>
    </rPh>
    <rPh sb="13" eb="15">
      <t>キホン</t>
    </rPh>
    <phoneticPr fontId="1"/>
  </si>
  <si>
    <t>※課題領域</t>
    <rPh sb="1" eb="3">
      <t>カダイ</t>
    </rPh>
    <rPh sb="3" eb="5">
      <t>リョウイキ</t>
    </rPh>
    <phoneticPr fontId="1"/>
  </si>
  <si>
    <t>　　主領域　運＝運道・移動　　生＝日常生活　　社＝社会参加・対人交流　　健＝健康管理・療養</t>
    <rPh sb="2" eb="3">
      <t>シュ</t>
    </rPh>
    <rPh sb="3" eb="5">
      <t>リョウイキ</t>
    </rPh>
    <rPh sb="6" eb="7">
      <t>ウン</t>
    </rPh>
    <rPh sb="8" eb="10">
      <t>ウンドウ</t>
    </rPh>
    <rPh sb="11" eb="13">
      <t>イドウ</t>
    </rPh>
    <rPh sb="15" eb="16">
      <t>セイ</t>
    </rPh>
    <rPh sb="17" eb="19">
      <t>ニチジョウ</t>
    </rPh>
    <rPh sb="19" eb="21">
      <t>セイカツ</t>
    </rPh>
    <rPh sb="23" eb="24">
      <t>シャ</t>
    </rPh>
    <rPh sb="25" eb="27">
      <t>シャカイ</t>
    </rPh>
    <rPh sb="27" eb="29">
      <t>サンカ</t>
    </rPh>
    <rPh sb="30" eb="32">
      <t>タイジン</t>
    </rPh>
    <rPh sb="32" eb="34">
      <t>コウリュウ</t>
    </rPh>
    <rPh sb="36" eb="37">
      <t>ケン</t>
    </rPh>
    <rPh sb="38" eb="40">
      <t>ケンコウ</t>
    </rPh>
    <rPh sb="40" eb="42">
      <t>カンリ</t>
    </rPh>
    <rPh sb="43" eb="45">
      <t>リョウヨウ</t>
    </rPh>
    <phoneticPr fontId="1"/>
  </si>
  <si>
    <t>　　　　　　　　他＝物忘れ・うつ・経済・支援利用</t>
    <rPh sb="8" eb="9">
      <t>ホカ</t>
    </rPh>
    <rPh sb="10" eb="12">
      <t>モノワス</t>
    </rPh>
    <rPh sb="17" eb="19">
      <t>ケイザイ</t>
    </rPh>
    <rPh sb="20" eb="22">
      <t>シエン</t>
    </rPh>
    <rPh sb="22" eb="24">
      <t>リヨウ</t>
    </rPh>
    <phoneticPr fontId="1"/>
  </si>
  <si>
    <t>　　副領域　予防サービス・支援計画書作成の際の参考とする　</t>
    <rPh sb="2" eb="3">
      <t>フク</t>
    </rPh>
    <rPh sb="3" eb="5">
      <t>リョウイキ</t>
    </rPh>
    <rPh sb="6" eb="8">
      <t>ヨボウ</t>
    </rPh>
    <rPh sb="13" eb="15">
      <t>シエン</t>
    </rPh>
    <rPh sb="15" eb="18">
      <t>ケイカクショ</t>
    </rPh>
    <rPh sb="18" eb="20">
      <t>サクセイ</t>
    </rPh>
    <rPh sb="21" eb="22">
      <t>サイ</t>
    </rPh>
    <rPh sb="23" eb="25">
      <t>サンコウ</t>
    </rPh>
    <phoneticPr fontId="1"/>
  </si>
  <si>
    <t>運動</t>
    <rPh sb="0" eb="2">
      <t>ウンドウ</t>
    </rPh>
    <phoneticPr fontId="1"/>
  </si>
  <si>
    <t>栄養
食生活</t>
    <rPh sb="0" eb="2">
      <t>エイヨウ</t>
    </rPh>
    <rPh sb="3" eb="6">
      <t>ショクセイカツ</t>
    </rPh>
    <phoneticPr fontId="1"/>
  </si>
  <si>
    <t>規則的に３食とっていますか</t>
    <rPh sb="0" eb="3">
      <t>キソクテキ</t>
    </rPh>
    <rPh sb="5" eb="6">
      <t>ショク</t>
    </rPh>
    <phoneticPr fontId="1"/>
  </si>
  <si>
    <t>主食・主菜（肉、魚、卵、乳製品、大豆製品）・副菜をとっていますか*</t>
    <rPh sb="0" eb="2">
      <t>シュショク</t>
    </rPh>
    <rPh sb="3" eb="5">
      <t>シュサイ</t>
    </rPh>
    <rPh sb="6" eb="7">
      <t>ニク</t>
    </rPh>
    <rPh sb="8" eb="9">
      <t>サカナ</t>
    </rPh>
    <rPh sb="10" eb="11">
      <t>タマゴ</t>
    </rPh>
    <rPh sb="12" eb="15">
      <t>ニュウセイヒン</t>
    </rPh>
    <rPh sb="16" eb="18">
      <t>ダイズ</t>
    </rPh>
    <rPh sb="18" eb="20">
      <t>セイヒン</t>
    </rPh>
    <rPh sb="22" eb="24">
      <t>フクサイ</t>
    </rPh>
    <phoneticPr fontId="1"/>
  </si>
  <si>
    <t>寝具管理</t>
    <rPh sb="0" eb="2">
      <t>シング</t>
    </rPh>
    <rPh sb="2" eb="4">
      <t>カンリ</t>
    </rPh>
    <phoneticPr fontId="1"/>
  </si>
  <si>
    <t>布団の出し入れ、シーツ交換、布団干しをしていますか*</t>
    <rPh sb="0" eb="2">
      <t>フトン</t>
    </rPh>
    <rPh sb="3" eb="4">
      <t>ダ</t>
    </rPh>
    <rPh sb="5" eb="6">
      <t>イ</t>
    </rPh>
    <rPh sb="11" eb="13">
      <t>コウカン</t>
    </rPh>
    <rPh sb="14" eb="16">
      <t>フトン</t>
    </rPh>
    <rPh sb="16" eb="17">
      <t>ホ</t>
    </rPh>
    <phoneticPr fontId="1"/>
  </si>
  <si>
    <t>更衣</t>
    <rPh sb="0" eb="2">
      <t>コウイ</t>
    </rPh>
    <phoneticPr fontId="1"/>
  </si>
  <si>
    <t>季節・場所に応じた服装ができますか</t>
    <rPh sb="0" eb="2">
      <t>キセツ</t>
    </rPh>
    <rPh sb="3" eb="5">
      <t>バショ</t>
    </rPh>
    <rPh sb="6" eb="7">
      <t>オウ</t>
    </rPh>
    <rPh sb="9" eb="11">
      <t>フクソウ</t>
    </rPh>
    <phoneticPr fontId="1"/>
  </si>
  <si>
    <t>入浴・整容</t>
    <rPh sb="0" eb="2">
      <t>ニュウヨク</t>
    </rPh>
    <rPh sb="3" eb="5">
      <t>セイヨウ</t>
    </rPh>
    <phoneticPr fontId="1"/>
  </si>
  <si>
    <t>一人で体を洗うことができますか</t>
    <rPh sb="0" eb="2">
      <t>ヒトリ</t>
    </rPh>
    <rPh sb="3" eb="4">
      <t>カラダ</t>
    </rPh>
    <rPh sb="5" eb="6">
      <t>アラ</t>
    </rPh>
    <phoneticPr fontId="1"/>
  </si>
  <si>
    <t>顔や髪、爪をきちんと整えることができますか*</t>
    <rPh sb="0" eb="1">
      <t>カオ</t>
    </rPh>
    <rPh sb="2" eb="3">
      <t>カミ</t>
    </rPh>
    <rPh sb="4" eb="5">
      <t>ツメ</t>
    </rPh>
    <rPh sb="10" eb="11">
      <t>トトノ</t>
    </rPh>
    <phoneticPr fontId="1"/>
  </si>
  <si>
    <t>排泄</t>
    <rPh sb="0" eb="2">
      <t>ハイセツ</t>
    </rPh>
    <phoneticPr fontId="1"/>
  </si>
  <si>
    <t>歯や義歯を磨いたり、口腔の手入れをしていますか</t>
    <rPh sb="0" eb="1">
      <t>ハ</t>
    </rPh>
    <rPh sb="2" eb="4">
      <t>ギシ</t>
    </rPh>
    <rPh sb="5" eb="6">
      <t>ミガ</t>
    </rPh>
    <rPh sb="10" eb="12">
      <t>コウクウ</t>
    </rPh>
    <rPh sb="13" eb="15">
      <t>テイ</t>
    </rPh>
    <phoneticPr fontId="1"/>
  </si>
  <si>
    <t>自分の歯又は入れ歯で左右の奥歯をしっかりとかみしめられますか</t>
    <rPh sb="0" eb="2">
      <t>ジブン</t>
    </rPh>
    <rPh sb="3" eb="4">
      <t>ハ</t>
    </rPh>
    <rPh sb="4" eb="5">
      <t>マタ</t>
    </rPh>
    <rPh sb="6" eb="7">
      <t>イ</t>
    </rPh>
    <rPh sb="8" eb="9">
      <t>バ</t>
    </rPh>
    <rPh sb="10" eb="12">
      <t>サユウ</t>
    </rPh>
    <rPh sb="13" eb="15">
      <t>オクバ</t>
    </rPh>
    <phoneticPr fontId="1"/>
  </si>
  <si>
    <t>口腔</t>
    <rPh sb="0" eb="2">
      <t>コウクウ</t>
    </rPh>
    <phoneticPr fontId="1"/>
  </si>
  <si>
    <t>洗濯・清掃</t>
    <rPh sb="0" eb="2">
      <t>センタク</t>
    </rPh>
    <rPh sb="3" eb="5">
      <t>セイソウ</t>
    </rPh>
    <phoneticPr fontId="1"/>
  </si>
  <si>
    <t>ごみの分別やごみ出しをしていますか　*</t>
    <rPh sb="3" eb="5">
      <t>ブンベツ</t>
    </rPh>
    <rPh sb="8" eb="9">
      <t>ダ</t>
    </rPh>
    <phoneticPr fontId="1"/>
  </si>
  <si>
    <t>洗濯をしたり、干し物を取り込み、元の位置にしまっていますか　*</t>
    <rPh sb="0" eb="2">
      <t>センタク</t>
    </rPh>
    <rPh sb="7" eb="8">
      <t>ホ</t>
    </rPh>
    <rPh sb="9" eb="10">
      <t>モノ</t>
    </rPh>
    <rPh sb="11" eb="12">
      <t>ト</t>
    </rPh>
    <rPh sb="13" eb="14">
      <t>コ</t>
    </rPh>
    <rPh sb="16" eb="17">
      <t>モト</t>
    </rPh>
    <rPh sb="18" eb="20">
      <t>イチ</t>
    </rPh>
    <phoneticPr fontId="1"/>
  </si>
  <si>
    <t>認知</t>
    <rPh sb="0" eb="2">
      <t>ニンチ</t>
    </rPh>
    <phoneticPr fontId="1"/>
  </si>
  <si>
    <t>火の始末や閉じまりはできますか　*</t>
    <rPh sb="0" eb="1">
      <t>ヒ</t>
    </rPh>
    <rPh sb="2" eb="4">
      <t>シマツ</t>
    </rPh>
    <rPh sb="5" eb="6">
      <t>ト</t>
    </rPh>
    <phoneticPr fontId="1"/>
  </si>
  <si>
    <t>前の晩に食べたものを思い出せますか</t>
    <rPh sb="0" eb="1">
      <t>マエ</t>
    </rPh>
    <rPh sb="2" eb="3">
      <t>バン</t>
    </rPh>
    <rPh sb="4" eb="5">
      <t>タ</t>
    </rPh>
    <rPh sb="10" eb="11">
      <t>オモ</t>
    </rPh>
    <rPh sb="12" eb="13">
      <t>ダ</t>
    </rPh>
    <phoneticPr fontId="1"/>
  </si>
  <si>
    <t>日中寝ないで起きて過ごしていますか</t>
    <rPh sb="0" eb="2">
      <t>ニッチュウ</t>
    </rPh>
    <rPh sb="2" eb="3">
      <t>ネ</t>
    </rPh>
    <rPh sb="6" eb="7">
      <t>オ</t>
    </rPh>
    <rPh sb="9" eb="10">
      <t>ス</t>
    </rPh>
    <phoneticPr fontId="1"/>
  </si>
  <si>
    <t>家庭の事で決まった仕事や役割はありますか</t>
    <rPh sb="0" eb="2">
      <t>カテイ</t>
    </rPh>
    <rPh sb="3" eb="4">
      <t>コト</t>
    </rPh>
    <rPh sb="5" eb="6">
      <t>キ</t>
    </rPh>
    <rPh sb="9" eb="11">
      <t>シゴト</t>
    </rPh>
    <rPh sb="12" eb="14">
      <t>ヤクワリ</t>
    </rPh>
    <phoneticPr fontId="1"/>
  </si>
  <si>
    <t>親族、友人、隣近所と付き合いや談笑ができますか</t>
    <rPh sb="0" eb="2">
      <t>シンゾク</t>
    </rPh>
    <rPh sb="3" eb="5">
      <t>ユウジン</t>
    </rPh>
    <rPh sb="6" eb="9">
      <t>トナリキンジョ</t>
    </rPh>
    <rPh sb="10" eb="11">
      <t>ツ</t>
    </rPh>
    <rPh sb="12" eb="13">
      <t>ア</t>
    </rPh>
    <rPh sb="15" eb="17">
      <t>ダンショウ</t>
    </rPh>
    <phoneticPr fontId="1"/>
  </si>
  <si>
    <t>健康管理</t>
    <rPh sb="0" eb="2">
      <t>ケンコウ</t>
    </rPh>
    <rPh sb="2" eb="4">
      <t>カンリ</t>
    </rPh>
    <phoneticPr fontId="1"/>
  </si>
  <si>
    <t>総合計（点数）</t>
    <rPh sb="0" eb="2">
      <t>ソウゴウ</t>
    </rPh>
    <rPh sb="2" eb="3">
      <t>ケイ</t>
    </rPh>
    <rPh sb="4" eb="6">
      <t>テンスウ</t>
    </rPh>
    <phoneticPr fontId="1"/>
  </si>
  <si>
    <t>※すべての行為が出来ていれば「はい」</t>
    <rPh sb="5" eb="7">
      <t>コウイ</t>
    </rPh>
    <rPh sb="8" eb="10">
      <t>デキ</t>
    </rPh>
    <phoneticPr fontId="1"/>
  </si>
  <si>
    <t>　　ひとつでも欠けていれば「少し・時々」</t>
    <rPh sb="7" eb="8">
      <t>カ</t>
    </rPh>
    <rPh sb="14" eb="15">
      <t>スコ</t>
    </rPh>
    <rPh sb="17" eb="19">
      <t>トキドキ</t>
    </rPh>
    <phoneticPr fontId="1"/>
  </si>
  <si>
    <t>　　すべてができていなければ「いいえ」</t>
    <phoneticPr fontId="1"/>
  </si>
  <si>
    <t>主領域合計</t>
    <rPh sb="0" eb="1">
      <t>シュ</t>
    </rPh>
    <rPh sb="1" eb="3">
      <t>リョウイキ</t>
    </rPh>
    <rPh sb="3" eb="5">
      <t>ゴウケイ</t>
    </rPh>
    <phoneticPr fontId="1"/>
  </si>
  <si>
    <t>生活</t>
    <rPh sb="0" eb="2">
      <t>セイカツ</t>
    </rPh>
    <phoneticPr fontId="1"/>
  </si>
  <si>
    <t>社会</t>
    <rPh sb="0" eb="2">
      <t>シャカイ</t>
    </rPh>
    <phoneticPr fontId="1"/>
  </si>
  <si>
    <t>健康</t>
    <rPh sb="0" eb="2">
      <t>ケンコウ</t>
    </rPh>
    <phoneticPr fontId="1"/>
  </si>
  <si>
    <t>総合計</t>
    <rPh sb="0" eb="2">
      <t>ソウゴウ</t>
    </rPh>
    <rPh sb="2" eb="3">
      <t>ケイ</t>
    </rPh>
    <phoneticPr fontId="1"/>
  </si>
  <si>
    <t>介護予防アセスメント［２］追加項目</t>
    <rPh sb="0" eb="2">
      <t>カイゴ</t>
    </rPh>
    <rPh sb="2" eb="4">
      <t>ヨボウ</t>
    </rPh>
    <rPh sb="13" eb="15">
      <t>ツイカ</t>
    </rPh>
    <rPh sb="15" eb="17">
      <t>コウモク</t>
    </rPh>
    <phoneticPr fontId="1"/>
  </si>
  <si>
    <t>催し物や地域の活動などに参加しますか</t>
    <rPh sb="0" eb="1">
      <t>モヨオ</t>
    </rPh>
    <rPh sb="2" eb="3">
      <t>モノ</t>
    </rPh>
    <rPh sb="4" eb="6">
      <t>チイキ</t>
    </rPh>
    <rPh sb="7" eb="9">
      <t>カツドウ</t>
    </rPh>
    <rPh sb="12" eb="14">
      <t>サンカ</t>
    </rPh>
    <phoneticPr fontId="1"/>
  </si>
  <si>
    <t>充分な睡眠はとれいていますか</t>
    <rPh sb="0" eb="2">
      <t>ジュウブン</t>
    </rPh>
    <rPh sb="3" eb="5">
      <t>スイミン</t>
    </rPh>
    <phoneticPr fontId="1"/>
  </si>
  <si>
    <t>あなたは普段健康だと思いますか</t>
    <rPh sb="4" eb="6">
      <t>フダン</t>
    </rPh>
    <rPh sb="6" eb="8">
      <t>ケンコウ</t>
    </rPh>
    <rPh sb="10" eb="11">
      <t>オモ</t>
    </rPh>
    <phoneticPr fontId="1"/>
  </si>
  <si>
    <t>①．少し
時々</t>
    <rPh sb="2" eb="3">
      <t>スコ</t>
    </rPh>
    <rPh sb="5" eb="7">
      <t>トキドキ</t>
    </rPh>
    <phoneticPr fontId="1"/>
  </si>
  <si>
    <t>事前評価尺度</t>
    <rPh sb="0" eb="2">
      <t>ジゼン</t>
    </rPh>
    <rPh sb="2" eb="4">
      <t>ヒョウカ</t>
    </rPh>
    <rPh sb="4" eb="6">
      <t>シャクド</t>
    </rPh>
    <phoneticPr fontId="1"/>
  </si>
  <si>
    <t>0．はい</t>
    <phoneticPr fontId="1"/>
  </si>
  <si>
    <t>◎．はい</t>
    <phoneticPr fontId="1"/>
  </si>
  <si>
    <t>②．いいえ</t>
    <phoneticPr fontId="1"/>
  </si>
  <si>
    <t>◎．いいえ</t>
    <phoneticPr fontId="1"/>
  </si>
  <si>
    <t>②．はい</t>
    <phoneticPr fontId="1"/>
  </si>
  <si>
    <t>【生活機能評価（アセスメント）】</t>
    <rPh sb="1" eb="3">
      <t>セイカツ</t>
    </rPh>
    <rPh sb="3" eb="5">
      <t>キノウ</t>
    </rPh>
    <rPh sb="5" eb="7">
      <t>ヒョウカ</t>
    </rPh>
    <phoneticPr fontId="1"/>
  </si>
  <si>
    <t>調査日</t>
    <rPh sb="0" eb="3">
      <t>ちょうさび</t>
    </rPh>
    <phoneticPr fontId="1" type="Hiragana" alignment="center"/>
  </si>
  <si>
    <t>事前</t>
    <rPh sb="0" eb="2">
      <t>じぜん</t>
    </rPh>
    <phoneticPr fontId="1" type="Hiragana" alignment="center"/>
  </si>
  <si>
    <t>ＡＤＬ</t>
    <phoneticPr fontId="1" type="Hiragana" alignment="center"/>
  </si>
  <si>
    <t>屋内歩行</t>
    <rPh sb="0" eb="2">
      <t>おくない</t>
    </rPh>
    <rPh sb="2" eb="4">
      <t>ほこう</t>
    </rPh>
    <phoneticPr fontId="1" type="Hiragana" alignment="center"/>
  </si>
  <si>
    <t>屋外歩行</t>
    <rPh sb="0" eb="2">
      <t>おくがい</t>
    </rPh>
    <rPh sb="2" eb="4">
      <t>ほこう</t>
    </rPh>
    <phoneticPr fontId="1" type="Hiragana" alignment="center"/>
  </si>
  <si>
    <t>外出頻度</t>
    <rPh sb="0" eb="2">
      <t>がいしゅつ</t>
    </rPh>
    <rPh sb="2" eb="4">
      <t>ひんど</t>
    </rPh>
    <phoneticPr fontId="1" type="Hiragana" alignment="center"/>
  </si>
  <si>
    <t>排泄</t>
    <rPh sb="0" eb="2">
      <t>はいせつ</t>
    </rPh>
    <phoneticPr fontId="1" type="Hiragana" alignment="center"/>
  </si>
  <si>
    <t>食事</t>
    <rPh sb="0" eb="2">
      <t>しょくじ</t>
    </rPh>
    <phoneticPr fontId="1" type="Hiragana" alignment="center"/>
  </si>
  <si>
    <t>入浴</t>
    <rPh sb="0" eb="2">
      <t>にゅうよく</t>
    </rPh>
    <phoneticPr fontId="1" type="Hiragana" alignment="center"/>
  </si>
  <si>
    <t>着脱衣</t>
    <rPh sb="0" eb="3">
      <t>ちゃくだつい</t>
    </rPh>
    <phoneticPr fontId="1" type="Hiragana" alignment="center"/>
  </si>
  <si>
    <t>ＩＡＤＬ</t>
    <phoneticPr fontId="1" type="Hiragana" alignment="center"/>
  </si>
  <si>
    <t>掃除</t>
    <rPh sb="0" eb="2">
      <t>そうじ</t>
    </rPh>
    <phoneticPr fontId="1" type="Hiragana" alignment="center"/>
  </si>
  <si>
    <t>洗濯</t>
    <rPh sb="0" eb="2">
      <t>せんたく</t>
    </rPh>
    <phoneticPr fontId="1" type="Hiragana" alignment="center"/>
  </si>
  <si>
    <t>買物</t>
    <rPh sb="0" eb="1">
      <t>か</t>
    </rPh>
    <rPh sb="1" eb="2">
      <t>もの</t>
    </rPh>
    <phoneticPr fontId="1" type="Hiragana" alignment="center"/>
  </si>
  <si>
    <t>調理</t>
    <rPh sb="0" eb="2">
      <t>ちょうり</t>
    </rPh>
    <phoneticPr fontId="1" type="Hiragana" alignment="center"/>
  </si>
  <si>
    <t>ごみ出し</t>
    <rPh sb="2" eb="3">
      <t>だ</t>
    </rPh>
    <phoneticPr fontId="1" type="Hiragana" alignment="center"/>
  </si>
  <si>
    <t>通院</t>
    <rPh sb="0" eb="2">
      <t>つういん</t>
    </rPh>
    <phoneticPr fontId="1" type="Hiragana" alignment="center"/>
  </si>
  <si>
    <t>服薬</t>
    <rPh sb="0" eb="2">
      <t>ふくやく</t>
    </rPh>
    <phoneticPr fontId="1" type="Hiragana" alignment="center"/>
  </si>
  <si>
    <t>金銭管理</t>
    <rPh sb="0" eb="2">
      <t>きんせん</t>
    </rPh>
    <rPh sb="2" eb="4">
      <t>かんり</t>
    </rPh>
    <phoneticPr fontId="1" type="Hiragana" alignment="center"/>
  </si>
  <si>
    <t>電話</t>
    <rPh sb="0" eb="2">
      <t>でんわ</t>
    </rPh>
    <phoneticPr fontId="1" type="Hiragana" alignment="center"/>
  </si>
  <si>
    <t>社会参加</t>
    <rPh sb="0" eb="2">
      <t>しゃかい</t>
    </rPh>
    <rPh sb="2" eb="4">
      <t>さんか</t>
    </rPh>
    <phoneticPr fontId="1" type="Hiragana" alignment="center"/>
  </si>
  <si>
    <t>【判定基準】</t>
    <rPh sb="1" eb="3">
      <t>はんてい</t>
    </rPh>
    <rPh sb="3" eb="5">
      <t>きじゅん</t>
    </rPh>
    <phoneticPr fontId="1" type="Hiragana" alignment="center"/>
  </si>
  <si>
    <t>自立度</t>
    <rPh sb="0" eb="3">
      <t>じりつど</t>
    </rPh>
    <phoneticPr fontId="1" type="Hiragana" alignment="center"/>
  </si>
  <si>
    <t>自立</t>
    <rPh sb="0" eb="2">
      <t>じりつ</t>
    </rPh>
    <phoneticPr fontId="1" type="Hiragana" alignment="center"/>
  </si>
  <si>
    <t>一部介助</t>
    <rPh sb="0" eb="2">
      <t>いちぶ</t>
    </rPh>
    <rPh sb="2" eb="4">
      <t>かいじょ</t>
    </rPh>
    <phoneticPr fontId="1" type="Hiragana" alignment="center"/>
  </si>
  <si>
    <t>全介助</t>
    <rPh sb="0" eb="3">
      <t>ぜんかいじょ</t>
    </rPh>
    <phoneticPr fontId="1" type="Hiragana" alignment="center"/>
  </si>
  <si>
    <t>困難度と
改善可能性</t>
    <rPh sb="0" eb="2">
      <t>こんなん</t>
    </rPh>
    <rPh sb="2" eb="3">
      <t>ど</t>
    </rPh>
    <rPh sb="5" eb="7">
      <t>かいぜん</t>
    </rPh>
    <rPh sb="7" eb="10">
      <t>かのうせい</t>
    </rPh>
    <phoneticPr fontId="1" type="Hiragana" alignment="center"/>
  </si>
  <si>
    <t>少し難しい</t>
    <rPh sb="0" eb="1">
      <t>すこ</t>
    </rPh>
    <rPh sb="2" eb="3">
      <t>むずか</t>
    </rPh>
    <phoneticPr fontId="1" type="Hiragana" alignment="center"/>
  </si>
  <si>
    <t>改善可能性
高い</t>
    <rPh sb="0" eb="2">
      <t>かいぜん</t>
    </rPh>
    <rPh sb="2" eb="5">
      <t>かのうせい</t>
    </rPh>
    <rPh sb="6" eb="7">
      <t>たか</t>
    </rPh>
    <phoneticPr fontId="1" type="Hiragana" alignment="center"/>
  </si>
  <si>
    <t>改善可能性
低い</t>
    <rPh sb="0" eb="2">
      <t>かいぜん</t>
    </rPh>
    <rPh sb="2" eb="5">
      <t>かのうせい</t>
    </rPh>
    <rPh sb="6" eb="7">
      <t>ひく</t>
    </rPh>
    <phoneticPr fontId="1" type="Hiragana" alignment="center"/>
  </si>
  <si>
    <t>判定</t>
    <rPh sb="0" eb="2">
      <t>はんてい</t>
    </rPh>
    <phoneticPr fontId="1" type="Hiragana" alignment="center"/>
  </si>
  <si>
    <t>○１</t>
    <phoneticPr fontId="1" type="Hiragana" alignment="center"/>
  </si>
  <si>
    <t>○２</t>
    <phoneticPr fontId="1" type="Hiragana" alignment="center"/>
  </si>
  <si>
    <t>△１</t>
    <phoneticPr fontId="1" type="Hiragana" alignment="center"/>
  </si>
  <si>
    <t>△２</t>
    <phoneticPr fontId="1" type="Hiragana" alignment="center"/>
  </si>
  <si>
    <t>×１</t>
    <phoneticPr fontId="1" type="Hiragana" alignment="center"/>
  </si>
  <si>
    <t>×２</t>
    <phoneticPr fontId="1" type="Hiragana" alignment="center"/>
  </si>
  <si>
    <t>　　　　　　　</t>
    <phoneticPr fontId="1"/>
  </si>
  <si>
    <t>口腔の状況</t>
    <rPh sb="0" eb="2">
      <t>コウクウ</t>
    </rPh>
    <rPh sb="3" eb="5">
      <t>ジョウキョウ</t>
    </rPh>
    <phoneticPr fontId="8"/>
  </si>
  <si>
    <t>興味・関心チェックシート</t>
  </si>
  <si>
    <t>氏名：</t>
    <rPh sb="0" eb="2">
      <t>シメイ</t>
    </rPh>
    <phoneticPr fontId="1"/>
  </si>
  <si>
    <t>歳</t>
    <rPh sb="0" eb="1">
      <t>サイ</t>
    </rPh>
    <phoneticPr fontId="1"/>
  </si>
  <si>
    <t>性別：</t>
    <rPh sb="0" eb="2">
      <t>セイベツ</t>
    </rPh>
    <phoneticPr fontId="1"/>
  </si>
  <si>
    <t>記入日：</t>
    <rPh sb="0" eb="2">
      <t>キニュウ</t>
    </rPh>
    <rPh sb="2" eb="3">
      <t>ビ</t>
    </rPh>
    <phoneticPr fontId="1"/>
  </si>
  <si>
    <t>生活行為</t>
  </si>
  <si>
    <t>している</t>
  </si>
  <si>
    <t>してみたい</t>
  </si>
  <si>
    <t>興味がある</t>
  </si>
  <si>
    <t>自分でトイレへ行く</t>
  </si>
  <si>
    <t>　</t>
  </si>
  <si>
    <t>生涯学習・歴史</t>
  </si>
  <si>
    <t>一人でお風呂に入る</t>
  </si>
  <si>
    <t>読書</t>
  </si>
  <si>
    <t>俳句</t>
  </si>
  <si>
    <t>自分で食べる</t>
  </si>
  <si>
    <t>歯磨きをする</t>
  </si>
  <si>
    <t>絵を描く・絵手紙</t>
  </si>
  <si>
    <t>身だしなみを整える</t>
  </si>
  <si>
    <t>パソコン・ワープロ</t>
  </si>
  <si>
    <t>好きなときに眠る</t>
  </si>
  <si>
    <t>写真</t>
  </si>
  <si>
    <t>映画・観劇・演奏会</t>
  </si>
  <si>
    <t>料理を作る</t>
  </si>
  <si>
    <t>お茶・お花</t>
  </si>
  <si>
    <t>家や庭の手入れ・世話</t>
  </si>
  <si>
    <t>音楽を聴く・楽器演奏</t>
  </si>
  <si>
    <t>洗濯・洗濯物たたみ</t>
  </si>
  <si>
    <t>将棋・囲碁・ゲーム</t>
  </si>
  <si>
    <t>自転車・車の運転</t>
  </si>
  <si>
    <t>体操･運動</t>
  </si>
  <si>
    <t>電車・バスでの外出</t>
  </si>
  <si>
    <t>散歩</t>
  </si>
  <si>
    <t>孫・子供の世話</t>
  </si>
  <si>
    <t>ゴルフ・グランドゴルフ・</t>
  </si>
  <si>
    <t>水泳・テニスなどのスポーツ</t>
  </si>
  <si>
    <t>動物の世話</t>
  </si>
  <si>
    <t>友達とおしゃべり・遊ぶ</t>
  </si>
  <si>
    <t>野球・相撲観戦</t>
  </si>
  <si>
    <t>家族・親戚との団らん</t>
  </si>
  <si>
    <t>競馬・競輪・競艇・パチンコ</t>
  </si>
  <si>
    <t>デート・異性との交流</t>
  </si>
  <si>
    <t>編み物</t>
  </si>
  <si>
    <t>居酒屋に行く</t>
  </si>
  <si>
    <t>針仕事</t>
  </si>
  <si>
    <t>ボランティア</t>
  </si>
  <si>
    <t>畑仕事</t>
  </si>
  <si>
    <t>地域活動</t>
  </si>
  <si>
    <t>賃金を伴う仕事</t>
  </si>
  <si>
    <t>（町内会・老人クラブ）</t>
  </si>
  <si>
    <t>旅行・温泉</t>
  </si>
  <si>
    <t>（出典）「平成２５年度老人保健健康増進等事業　医療から介護保険まで一貫した生活行為の自立に向けたリハビリテー</t>
    <rPh sb="1" eb="2">
      <t>デ</t>
    </rPh>
    <rPh sb="2" eb="3">
      <t>テン</t>
    </rPh>
    <rPh sb="5" eb="7">
      <t>ヘイセイ</t>
    </rPh>
    <rPh sb="9" eb="11">
      <t>ネンド</t>
    </rPh>
    <rPh sb="11" eb="13">
      <t>ロウジン</t>
    </rPh>
    <rPh sb="13" eb="15">
      <t>ホケン</t>
    </rPh>
    <rPh sb="15" eb="17">
      <t>ケンコウ</t>
    </rPh>
    <rPh sb="17" eb="19">
      <t>ゾウシン</t>
    </rPh>
    <rPh sb="19" eb="20">
      <t>トウ</t>
    </rPh>
    <rPh sb="20" eb="22">
      <t>ジギョウ</t>
    </rPh>
    <rPh sb="23" eb="25">
      <t>イリョウ</t>
    </rPh>
    <rPh sb="27" eb="29">
      <t>カイゴ</t>
    </rPh>
    <rPh sb="29" eb="31">
      <t>ホケン</t>
    </rPh>
    <rPh sb="33" eb="35">
      <t>イッカン</t>
    </rPh>
    <rPh sb="37" eb="39">
      <t>セイカツ</t>
    </rPh>
    <rPh sb="39" eb="41">
      <t>コウイ</t>
    </rPh>
    <rPh sb="42" eb="44">
      <t>ジリツ</t>
    </rPh>
    <rPh sb="45" eb="46">
      <t>ム</t>
    </rPh>
    <phoneticPr fontId="1"/>
  </si>
  <si>
    <t>ションの効果と質に関する評価研究」一般社団法人　日本作業療法士協会（2014.3）</t>
    <rPh sb="4" eb="6">
      <t>コウカ</t>
    </rPh>
    <rPh sb="7" eb="8">
      <t>シツ</t>
    </rPh>
    <rPh sb="9" eb="10">
      <t>カン</t>
    </rPh>
    <rPh sb="12" eb="14">
      <t>ヒョウカ</t>
    </rPh>
    <rPh sb="14" eb="16">
      <t>ケンキュウ</t>
    </rPh>
    <rPh sb="17" eb="19">
      <t>イッパン</t>
    </rPh>
    <rPh sb="19" eb="21">
      <t>シャダン</t>
    </rPh>
    <rPh sb="21" eb="23">
      <t>ホウジン</t>
    </rPh>
    <rPh sb="24" eb="26">
      <t>ニホン</t>
    </rPh>
    <rPh sb="26" eb="28">
      <t>サギョウ</t>
    </rPh>
    <rPh sb="28" eb="31">
      <t>リョウホウシ</t>
    </rPh>
    <rPh sb="31" eb="33">
      <t>キョウカイ</t>
    </rPh>
    <phoneticPr fontId="1"/>
  </si>
  <si>
    <t>半年前に比べて固いものが食べにくくなりましたか</t>
    <rPh sb="0" eb="3">
      <t>ハントシマエ</t>
    </rPh>
    <rPh sb="4" eb="5">
      <t>クラ</t>
    </rPh>
    <rPh sb="7" eb="8">
      <t>カタ</t>
    </rPh>
    <rPh sb="12" eb="13">
      <t>タ</t>
    </rPh>
    <phoneticPr fontId="1"/>
  </si>
  <si>
    <t>お茶や汁物等でむせることがありますか</t>
    <rPh sb="1" eb="2">
      <t>チャ</t>
    </rPh>
    <rPh sb="3" eb="5">
      <t>シルモノ</t>
    </rPh>
    <rPh sb="5" eb="6">
      <t>トウ</t>
    </rPh>
    <phoneticPr fontId="1"/>
  </si>
  <si>
    <t>自宅の外を物を持って歩けますか</t>
    <rPh sb="0" eb="2">
      <t>ジタク</t>
    </rPh>
    <rPh sb="3" eb="4">
      <t>ソト</t>
    </rPh>
    <rPh sb="5" eb="6">
      <t>モノ</t>
    </rPh>
    <rPh sb="7" eb="8">
      <t>モ</t>
    </rPh>
    <rPh sb="10" eb="11">
      <t>アル</t>
    </rPh>
    <phoneticPr fontId="1"/>
  </si>
  <si>
    <t>寝間着や肌着の着替えができますか*</t>
    <rPh sb="0" eb="3">
      <t>ネマキ</t>
    </rPh>
    <rPh sb="4" eb="6">
      <t>ハダギ</t>
    </rPh>
    <rPh sb="7" eb="9">
      <t>キガ</t>
    </rPh>
    <phoneticPr fontId="1"/>
  </si>
  <si>
    <t>排泄に関する心配がありませんか</t>
    <rPh sb="0" eb="2">
      <t>ハイセツ</t>
    </rPh>
    <rPh sb="3" eb="4">
      <t>カン</t>
    </rPh>
    <rPh sb="6" eb="8">
      <t>シンパイ</t>
    </rPh>
    <phoneticPr fontId="1"/>
  </si>
  <si>
    <t>家の中や家のまわりの片付けや掃除などをしていますか　*</t>
    <rPh sb="0" eb="1">
      <t>イエ</t>
    </rPh>
    <rPh sb="2" eb="3">
      <t>ナカ</t>
    </rPh>
    <rPh sb="4" eb="5">
      <t>イエ</t>
    </rPh>
    <rPh sb="10" eb="12">
      <t>カタヅ</t>
    </rPh>
    <rPh sb="14" eb="16">
      <t>ソウジ</t>
    </rPh>
    <phoneticPr fontId="1"/>
  </si>
  <si>
    <t>趣味や楽しみ、好きでしていることはありますか</t>
    <rPh sb="0" eb="2">
      <t>シュミ</t>
    </rPh>
    <rPh sb="3" eb="4">
      <t>タノ</t>
    </rPh>
    <rPh sb="7" eb="8">
      <t>ス</t>
    </rPh>
    <phoneticPr fontId="1"/>
  </si>
  <si>
    <t>薬はきちんと飲んでいますか</t>
    <rPh sb="0" eb="1">
      <t>クスリ</t>
    </rPh>
    <rPh sb="6" eb="7">
      <t>ノ</t>
    </rPh>
    <phoneticPr fontId="1"/>
  </si>
  <si>
    <t>散歩や体操を（週１回以上）していますか</t>
    <rPh sb="0" eb="2">
      <t>サンポ</t>
    </rPh>
    <rPh sb="3" eb="5">
      <t>タイソウ</t>
    </rPh>
    <rPh sb="7" eb="8">
      <t>シュウ</t>
    </rPh>
    <rPh sb="9" eb="10">
      <t>カイ</t>
    </rPh>
    <rPh sb="10" eb="12">
      <t>イジョウ</t>
    </rPh>
    <phoneticPr fontId="1"/>
  </si>
  <si>
    <t>自分で服を着る</t>
    <phoneticPr fontId="1"/>
  </si>
  <si>
    <t>掃除・整理整頓</t>
    <phoneticPr fontId="1"/>
  </si>
  <si>
    <t>買い物</t>
    <phoneticPr fontId="1"/>
  </si>
  <si>
    <t>歌を歌う・カラオケ</t>
    <phoneticPr fontId="1"/>
  </si>
  <si>
    <t>ダンス・踊り</t>
    <phoneticPr fontId="1"/>
  </si>
  <si>
    <t>書道・習字</t>
    <phoneticPr fontId="1"/>
  </si>
  <si>
    <t>バスや電車で1人で外出していますか</t>
    <rPh sb="3" eb="5">
      <t>デンシャ</t>
    </rPh>
    <rPh sb="7" eb="8">
      <t>ニン</t>
    </rPh>
    <rPh sb="9" eb="11">
      <t>ガイシュツ</t>
    </rPh>
    <phoneticPr fontId="1"/>
  </si>
  <si>
    <t>友人の家を訪ねていますか</t>
    <rPh sb="0" eb="2">
      <t>ユウジン</t>
    </rPh>
    <rPh sb="3" eb="4">
      <t>イエ</t>
    </rPh>
    <rPh sb="5" eb="6">
      <t>タズ</t>
    </rPh>
    <phoneticPr fontId="1"/>
  </si>
  <si>
    <t>階段を手すりや壁をつたわらずに昇っていますか</t>
    <rPh sb="0" eb="2">
      <t>カイダン</t>
    </rPh>
    <rPh sb="3" eb="4">
      <t>テ</t>
    </rPh>
    <rPh sb="7" eb="8">
      <t>カベ</t>
    </rPh>
    <rPh sb="15" eb="16">
      <t>ノボ</t>
    </rPh>
    <phoneticPr fontId="1"/>
  </si>
  <si>
    <t>１５分位続けて歩いていますか</t>
    <rPh sb="2" eb="3">
      <t>フン</t>
    </rPh>
    <rPh sb="3" eb="4">
      <t>クライ</t>
    </rPh>
    <rPh sb="4" eb="5">
      <t>ツヅ</t>
    </rPh>
    <rPh sb="7" eb="8">
      <t>アル</t>
    </rPh>
    <phoneticPr fontId="1"/>
  </si>
  <si>
    <t>この１年間に転んだことがありますか</t>
    <rPh sb="3" eb="4">
      <t>ネン</t>
    </rPh>
    <rPh sb="4" eb="5">
      <t>カン</t>
    </rPh>
    <rPh sb="6" eb="7">
      <t>コロ</t>
    </rPh>
    <phoneticPr fontId="1"/>
  </si>
  <si>
    <t>週に１回以上は外出していますか</t>
    <rPh sb="0" eb="1">
      <t>シュウ</t>
    </rPh>
    <rPh sb="3" eb="4">
      <t>カイ</t>
    </rPh>
    <rPh sb="4" eb="6">
      <t>イジョウ</t>
    </rPh>
    <rPh sb="7" eb="9">
      <t>ガイシュツ</t>
    </rPh>
    <phoneticPr fontId="1"/>
  </si>
  <si>
    <t>食事内容の注意を守っていますか</t>
    <rPh sb="0" eb="2">
      <t>ショクジ</t>
    </rPh>
    <rPh sb="2" eb="4">
      <t>ナイヨウ</t>
    </rPh>
    <rPh sb="5" eb="7">
      <t>チュウイ</t>
    </rPh>
    <rPh sb="8" eb="9">
      <t>マモ</t>
    </rPh>
    <phoneticPr fontId="1"/>
  </si>
  <si>
    <r>
      <t>年齢：</t>
    </r>
    <r>
      <rPr>
        <u/>
        <sz val="11"/>
        <color theme="1"/>
        <rFont val="HGPｺﾞｼｯｸM"/>
        <family val="3"/>
        <charset val="128"/>
      </rPr>
      <t>　　　　　</t>
    </r>
    <rPh sb="0" eb="2">
      <t>ネンレイ</t>
    </rPh>
    <phoneticPr fontId="1"/>
  </si>
  <si>
    <t>お参り・宗教活動</t>
    <phoneticPr fontId="1"/>
  </si>
  <si>
    <t>事後
予測</t>
    <rPh sb="0" eb="2">
      <t>じご</t>
    </rPh>
    <rPh sb="3" eb="5">
      <t>よそく</t>
    </rPh>
    <phoneticPr fontId="1" type="Hiragana" alignment="center"/>
  </si>
  <si>
    <t>改善可能性　高い</t>
    <rPh sb="0" eb="2">
      <t>かいぜん</t>
    </rPh>
    <rPh sb="2" eb="5">
      <t>かのうせい</t>
    </rPh>
    <rPh sb="6" eb="7">
      <t>たか</t>
    </rPh>
    <phoneticPr fontId="1" type="Hiragana" alignment="center"/>
  </si>
  <si>
    <t>楽に
できる</t>
    <rPh sb="0" eb="1">
      <t>らく</t>
    </rPh>
    <phoneticPr fontId="1" type="Hiragana" alignment="center"/>
  </si>
  <si>
    <t>　(ﾌﾘｶﾞﾅ）</t>
    <phoneticPr fontId="1"/>
  </si>
  <si>
    <t>（ﾌﾘｶﾞﾅ）</t>
    <phoneticPr fontId="1"/>
  </si>
  <si>
    <t>記入日</t>
    <rPh sb="0" eb="2">
      <t>キニュウ</t>
    </rPh>
    <rPh sb="2" eb="3">
      <t>ビ</t>
    </rPh>
    <phoneticPr fontId="1"/>
  </si>
  <si>
    <t>（氏名）</t>
    <rPh sb="1" eb="3">
      <t>シメイ</t>
    </rPh>
    <phoneticPr fontId="1"/>
  </si>
  <si>
    <t>氏名</t>
    <rPh sb="0" eb="2">
      <t>シメイ</t>
    </rPh>
    <phoneticPr fontId="1"/>
  </si>
  <si>
    <t>～記入の仕方～
・現在しているものには「している」の列に○を記入。
・現在していないがしてみたいものには「してみたい」の列に○を記入。
・する・しない，できる・できないにかかわらず，興味があるものには「興味がある」の列に○を記入。
・どれにも該当しないものは「している」の列に×を記入。
・リスト以外の生活行為に思いあたるものがあれば，空欄を利用して記載してください．</t>
    <rPh sb="1" eb="3">
      <t>キニュウ</t>
    </rPh>
    <rPh sb="4" eb="6">
      <t>シカタ</t>
    </rPh>
    <rPh sb="30" eb="32">
      <t>キニュウ</t>
    </rPh>
    <rPh sb="64" eb="66">
      <t>キニュウ</t>
    </rPh>
    <rPh sb="112" eb="114">
      <t>キニュウ</t>
    </rPh>
    <rPh sb="140" eb="142">
      <t>キニュウ</t>
    </rPh>
    <phoneticPr fontId="1"/>
  </si>
  <si>
    <t>（ﾌﾘｶﾞﾅ）</t>
    <phoneticPr fontId="1"/>
  </si>
  <si>
    <t>・入れ歯のところは丸で囲んでください</t>
    <rPh sb="1" eb="2">
      <t>イ</t>
    </rPh>
    <rPh sb="3" eb="4">
      <t>バ</t>
    </rPh>
    <rPh sb="9" eb="10">
      <t>マル</t>
    </rPh>
    <rPh sb="11" eb="12">
      <t>カコ</t>
    </rPh>
    <phoneticPr fontId="1"/>
  </si>
  <si>
    <t>ブー</t>
    <phoneticPr fontId="1"/>
  </si>
  <si>
    <t>※入歯を使用している方のみ記入してください</t>
    <rPh sb="1" eb="3">
      <t>イレバ</t>
    </rPh>
    <rPh sb="4" eb="6">
      <t>シヨウ</t>
    </rPh>
    <rPh sb="10" eb="11">
      <t>カタ</t>
    </rPh>
    <rPh sb="13" eb="15">
      <t>キニュウ</t>
    </rPh>
    <phoneticPr fontId="1"/>
  </si>
  <si>
    <t>運動・移動</t>
    <rPh sb="0" eb="2">
      <t>ウンドウ</t>
    </rPh>
    <rPh sb="3" eb="5">
      <t>イドウ</t>
    </rPh>
    <phoneticPr fontId="1"/>
  </si>
  <si>
    <t>日常生活（家庭生活）</t>
    <rPh sb="0" eb="2">
      <t>ニチジョウ</t>
    </rPh>
    <rPh sb="2" eb="4">
      <t>セイカツ</t>
    </rPh>
    <rPh sb="5" eb="7">
      <t>カテイ</t>
    </rPh>
    <rPh sb="7" eb="9">
      <t>セイカツ</t>
    </rPh>
    <phoneticPr fontId="1"/>
  </si>
  <si>
    <t>ｺﾐｭﾆｹｰｼｮﾝ</t>
    <phoneticPr fontId="1"/>
  </si>
  <si>
    <t>健康管理</t>
    <rPh sb="0" eb="2">
      <t>ケンコウ</t>
    </rPh>
    <rPh sb="2" eb="4">
      <t>カンリ</t>
    </rPh>
    <phoneticPr fontId="1"/>
  </si>
  <si>
    <t>　　◆　薬　情</t>
    <rPh sb="4" eb="5">
      <t>クスリ</t>
    </rPh>
    <rPh sb="6" eb="7">
      <t>ジョウ</t>
    </rPh>
    <phoneticPr fontId="1"/>
  </si>
  <si>
    <t>　　　　　　添付してください。</t>
    <rPh sb="6" eb="8">
      <t>テンプ</t>
    </rPh>
    <phoneticPr fontId="1"/>
  </si>
  <si>
    <t>　　◆　血液検査データ</t>
    <rPh sb="4" eb="6">
      <t>ケツエキ</t>
    </rPh>
    <rPh sb="6" eb="8">
      <t>ケンサ</t>
    </rPh>
    <phoneticPr fontId="1"/>
  </si>
  <si>
    <t>　　　　　　　利用者様の血液い検査のデータを</t>
    <rPh sb="7" eb="11">
      <t>リヨウシャサマ</t>
    </rPh>
    <rPh sb="12" eb="14">
      <t>ケツエキ</t>
    </rPh>
    <rPh sb="15" eb="17">
      <t>ケンサ</t>
    </rPh>
    <phoneticPr fontId="1"/>
  </si>
  <si>
    <t>該当するものに〇を付けてください。</t>
    <rPh sb="4" eb="5">
      <t>タ</t>
    </rPh>
    <rPh sb="7" eb="9">
      <t>シュショク</t>
    </rPh>
    <rPh sb="10" eb="11">
      <t>モリ</t>
    </rPh>
    <rPh sb="14" eb="15">
      <t>ダイ</t>
    </rPh>
    <phoneticPr fontId="1"/>
  </si>
  <si>
    <t>ＢＭＩ　標準体重（㎏）=身長（ｍ）の２乗×22　　　　　　　　　　　　　　※高齢者ではフレイル予防、生活習慣予防の両方を配慮し、ＢＭＩは21.5～24.9以下が目標となっています。</t>
    <rPh sb="77" eb="79">
      <t>イカ</t>
    </rPh>
    <phoneticPr fontId="1"/>
  </si>
  <si>
    <t>朝食後</t>
    <rPh sb="0" eb="3">
      <t>チョウショクゴ</t>
    </rPh>
    <phoneticPr fontId="1"/>
  </si>
  <si>
    <t>就寝前</t>
    <rPh sb="0" eb="3">
      <t>シュウシンマエ</t>
    </rPh>
    <phoneticPr fontId="1"/>
  </si>
  <si>
    <t>１錠／１回</t>
    <rPh sb="1" eb="2">
      <t>ジョウ</t>
    </rPh>
    <rPh sb="4" eb="5">
      <t>カイ</t>
    </rPh>
    <phoneticPr fontId="1"/>
  </si>
  <si>
    <t>２錠／１回</t>
    <rPh sb="1" eb="2">
      <t>ジョウ</t>
    </rPh>
    <rPh sb="4" eb="5">
      <t>カイ</t>
    </rPh>
    <phoneticPr fontId="1"/>
  </si>
  <si>
    <t>2.5ｇ／１回</t>
    <rPh sb="6" eb="7">
      <t>カイ</t>
    </rPh>
    <phoneticPr fontId="1"/>
  </si>
  <si>
    <t>自宅内を物を持って歩けますか</t>
    <rPh sb="0" eb="3">
      <t>ジタクナイ</t>
    </rPh>
    <rPh sb="4" eb="5">
      <t>モノ</t>
    </rPh>
    <rPh sb="6" eb="7">
      <t>モ</t>
    </rPh>
    <rPh sb="9" eb="10">
      <t>アル</t>
    </rPh>
    <phoneticPr fontId="1"/>
  </si>
  <si>
    <t>ズボン・スカートを立ったまま、支えなしではけますか</t>
    <rPh sb="9" eb="10">
      <t>タ</t>
    </rPh>
    <rPh sb="15" eb="16">
      <t>ササ</t>
    </rPh>
    <phoneticPr fontId="1"/>
  </si>
  <si>
    <t>食事の用意をしていますか</t>
    <rPh sb="0" eb="2">
      <t>ショクジ</t>
    </rPh>
    <rPh sb="3" eb="5">
      <t>ヨウイ</t>
    </rPh>
    <phoneticPr fontId="1"/>
  </si>
  <si>
    <t>日用品の買い物をしていますか</t>
    <rPh sb="0" eb="3">
      <t>ニチヨウヒン</t>
    </rPh>
    <rPh sb="4" eb="5">
      <t>カ</t>
    </rPh>
    <rPh sb="6" eb="7">
      <t>モノ</t>
    </rPh>
    <phoneticPr fontId="1"/>
  </si>
  <si>
    <t>預貯金の出し入れをしていますか</t>
    <rPh sb="0" eb="3">
      <t>ヨチョキン</t>
    </rPh>
    <rPh sb="4" eb="5">
      <t>ダ</t>
    </rPh>
    <rPh sb="6" eb="7">
      <t>イ</t>
    </rPh>
    <phoneticPr fontId="1"/>
  </si>
  <si>
    <t>（女）</t>
  </si>
  <si>
    <t>クロピドグレル錠75ｍｇ</t>
    <rPh sb="7" eb="8">
      <t>ジョウ</t>
    </rPh>
    <phoneticPr fontId="1"/>
  </si>
  <si>
    <t>血の流れを良くする</t>
    <rPh sb="0" eb="1">
      <t>チ</t>
    </rPh>
    <rPh sb="2" eb="3">
      <t>ナガ</t>
    </rPh>
    <rPh sb="5" eb="6">
      <t>ヨ</t>
    </rPh>
    <phoneticPr fontId="1"/>
  </si>
  <si>
    <t>アトルバスタチン錠5ｍｇ</t>
    <rPh sb="8" eb="9">
      <t>ジョウ</t>
    </rPh>
    <phoneticPr fontId="1"/>
  </si>
  <si>
    <t>アムロジピン錠2.5ｍｇ</t>
    <rPh sb="6" eb="7">
      <t>ジョウ</t>
    </rPh>
    <phoneticPr fontId="1"/>
  </si>
  <si>
    <t>血圧</t>
    <rPh sb="0" eb="2">
      <t>ケツアツ</t>
    </rPh>
    <phoneticPr fontId="1"/>
  </si>
  <si>
    <t>メトホルミン塩酸塩錠250ｍｇ</t>
    <rPh sb="6" eb="8">
      <t>エンサン</t>
    </rPh>
    <rPh sb="9" eb="10">
      <t>ジョウ</t>
    </rPh>
    <phoneticPr fontId="1"/>
  </si>
  <si>
    <t>血糖</t>
    <rPh sb="0" eb="2">
      <t>ケットウ</t>
    </rPh>
    <phoneticPr fontId="1"/>
  </si>
  <si>
    <t>ツムラ五苓散エキス顆粒</t>
    <rPh sb="3" eb="6">
      <t>ゴレイサン</t>
    </rPh>
    <rPh sb="9" eb="11">
      <t>カリュウ</t>
    </rPh>
    <phoneticPr fontId="1"/>
  </si>
  <si>
    <t>ツムラ葛根湯エキス顆粒</t>
    <rPh sb="3" eb="6">
      <t>カッコントウ</t>
    </rPh>
    <rPh sb="9" eb="11">
      <t>カリュウ</t>
    </rPh>
    <phoneticPr fontId="1"/>
  </si>
  <si>
    <t>消火器</t>
    <rPh sb="0" eb="3">
      <t>ショウカキ</t>
    </rPh>
    <phoneticPr fontId="1"/>
  </si>
  <si>
    <t>呼吸器</t>
    <rPh sb="0" eb="3">
      <t>コキュウキ</t>
    </rPh>
    <phoneticPr fontId="1"/>
  </si>
  <si>
    <t>プレガバリンOD錠75ｍｇ</t>
    <rPh sb="8" eb="9">
      <t>ジョウ</t>
    </rPh>
    <phoneticPr fontId="1"/>
  </si>
  <si>
    <t>神経の痛み</t>
    <rPh sb="0" eb="2">
      <t>シンケイ</t>
    </rPh>
    <rPh sb="3" eb="4">
      <t>イタ</t>
    </rPh>
    <phoneticPr fontId="1"/>
  </si>
  <si>
    <t>ロキソプロフェンNaテープ</t>
    <phoneticPr fontId="1"/>
  </si>
  <si>
    <t>ツムラ補中益気湯エキス顆粒</t>
    <rPh sb="3" eb="8">
      <t>ホチュウエッキトウ</t>
    </rPh>
    <rPh sb="11" eb="13">
      <t>カリュウ</t>
    </rPh>
    <phoneticPr fontId="1"/>
  </si>
  <si>
    <t>ツムラ酸酸棗仁湯エキス顆粒</t>
    <rPh sb="3" eb="4">
      <t>サン</t>
    </rPh>
    <rPh sb="4" eb="8">
      <t>サンソウニントウ</t>
    </rPh>
    <rPh sb="11" eb="13">
      <t>カリュウ</t>
    </rPh>
    <phoneticPr fontId="1"/>
  </si>
  <si>
    <t>酸化マグネシウム錠330ｍｇ</t>
    <rPh sb="0" eb="2">
      <t>サンカ</t>
    </rPh>
    <rPh sb="8" eb="9">
      <t>ジョウ</t>
    </rPh>
    <phoneticPr fontId="1"/>
  </si>
  <si>
    <t>センノシド錠12ｍｇ</t>
    <rPh sb="5" eb="6">
      <t>ジョウ</t>
    </rPh>
    <phoneticPr fontId="1"/>
  </si>
  <si>
    <t>便通</t>
    <rPh sb="0" eb="2">
      <t>ベンツウ</t>
    </rPh>
    <phoneticPr fontId="1"/>
  </si>
  <si>
    <t>精神神経</t>
    <rPh sb="0" eb="4">
      <t>セイシンシンケイ</t>
    </rPh>
    <phoneticPr fontId="1"/>
  </si>
  <si>
    <t>ジフェニドール塩酸塩錠25ｍｇ</t>
    <rPh sb="7" eb="9">
      <t>エンサン</t>
    </rPh>
    <rPh sb="10" eb="11">
      <t>ジョウ</t>
    </rPh>
    <phoneticPr fontId="1"/>
  </si>
  <si>
    <t>N診療所</t>
    <rPh sb="1" eb="4">
      <t>シンリョウジョ</t>
    </rPh>
    <phoneticPr fontId="1"/>
  </si>
  <si>
    <t>S診療所処方</t>
    <rPh sb="1" eb="4">
      <t>シンリョウショ</t>
    </rPh>
    <rPh sb="4" eb="6">
      <t>ショホウ</t>
    </rPh>
    <phoneticPr fontId="1"/>
  </si>
  <si>
    <t>痛み</t>
    <rPh sb="0" eb="1">
      <t>イタ</t>
    </rPh>
    <phoneticPr fontId="1"/>
  </si>
  <si>
    <t>めまい</t>
    <phoneticPr fontId="1"/>
  </si>
  <si>
    <t>毎食前</t>
    <rPh sb="0" eb="3">
      <t>マイショクマエ</t>
    </rPh>
    <phoneticPr fontId="1"/>
  </si>
  <si>
    <t>朝夕</t>
    <rPh sb="0" eb="1">
      <t>アサ</t>
    </rPh>
    <rPh sb="1" eb="2">
      <t>ユウ</t>
    </rPh>
    <phoneticPr fontId="1"/>
  </si>
  <si>
    <t>朝・就寝前</t>
    <rPh sb="0" eb="1">
      <t>アサ</t>
    </rPh>
    <rPh sb="2" eb="4">
      <t>シュウシン</t>
    </rPh>
    <rPh sb="4" eb="5">
      <t>マエ</t>
    </rPh>
    <phoneticPr fontId="1"/>
  </si>
  <si>
    <t>1日1回</t>
    <rPh sb="1" eb="2">
      <t>ヒ</t>
    </rPh>
    <rPh sb="3" eb="4">
      <t>カイ</t>
    </rPh>
    <phoneticPr fontId="1"/>
  </si>
  <si>
    <t>毎食後</t>
    <rPh sb="0" eb="3">
      <t>マイショクゴ</t>
    </rPh>
    <phoneticPr fontId="1"/>
  </si>
  <si>
    <t>1錠／１回</t>
    <rPh sb="1" eb="2">
      <t>ジョウ</t>
    </rPh>
    <rPh sb="4" eb="5">
      <t>カイ</t>
    </rPh>
    <phoneticPr fontId="1"/>
  </si>
  <si>
    <t>36枚</t>
    <rPh sb="2" eb="3">
      <t>マイ</t>
    </rPh>
    <phoneticPr fontId="1"/>
  </si>
  <si>
    <t>コレステロール</t>
    <phoneticPr fontId="1"/>
  </si>
  <si>
    <t>　　　　　　</t>
    <phoneticPr fontId="1"/>
  </si>
  <si>
    <t>　　　　　現在、利用者様が飲んでいるお薬の情報を添付してください。</t>
    <rPh sb="5" eb="7">
      <t>ゲンザイ</t>
    </rPh>
    <rPh sb="8" eb="12">
      <t>リヨウシャサマ</t>
    </rPh>
    <rPh sb="13" eb="14">
      <t>ノ</t>
    </rPh>
    <rPh sb="19" eb="20">
      <t>クスリ</t>
    </rPh>
    <rPh sb="21" eb="23">
      <t>ジョウホウ</t>
    </rPh>
    <phoneticPr fontId="1"/>
  </si>
  <si>
    <t>（</t>
    <phoneticPr fontId="1"/>
  </si>
  <si>
    <t>）</t>
    <phoneticPr fontId="1"/>
  </si>
  <si>
    <t>入れ歯を洗う回数は？　</t>
    <rPh sb="0" eb="1">
      <t>イ</t>
    </rPh>
    <rPh sb="2" eb="3">
      <t>バ</t>
    </rPh>
    <rPh sb="4" eb="5">
      <t>アラ</t>
    </rPh>
    <rPh sb="6" eb="8">
      <t>カイスウ</t>
    </rPh>
    <phoneticPr fontId="1"/>
  </si>
  <si>
    <t>１日（</t>
    <rPh sb="1" eb="2">
      <t>ヒ</t>
    </rPh>
    <phoneticPr fontId="1"/>
  </si>
  <si>
    <t>　　　入れ歯はあるが使用していない</t>
    <rPh sb="3" eb="4">
      <t>イ</t>
    </rPh>
    <rPh sb="5" eb="6">
      <t>バ</t>
    </rPh>
    <rPh sb="10" eb="12">
      <t>シヨウ</t>
    </rPh>
    <phoneticPr fontId="1"/>
  </si>
  <si>
    <t>備考</t>
    <rPh sb="0" eb="2">
      <t>ビコウ</t>
    </rPh>
    <phoneticPr fontId="1"/>
  </si>
  <si>
    <t>１日の水分摂取量</t>
    <rPh sb="1" eb="2">
      <t>ニチ</t>
    </rPh>
    <rPh sb="3" eb="5">
      <t>スイブン</t>
    </rPh>
    <rPh sb="5" eb="7">
      <t>セッシュ</t>
    </rPh>
    <rPh sb="7" eb="8">
      <t>リョウ</t>
    </rPh>
    <phoneticPr fontId="1"/>
  </si>
  <si>
    <t>㎖</t>
    <phoneticPr fontId="1"/>
  </si>
  <si>
    <t>①主食</t>
    <rPh sb="1" eb="3">
      <t>シュショク</t>
    </rPh>
    <phoneticPr fontId="1"/>
  </si>
  <si>
    <t>朝</t>
    <rPh sb="0" eb="1">
      <t>アサ</t>
    </rPh>
    <phoneticPr fontId="1"/>
  </si>
  <si>
    <t>昼</t>
    <rPh sb="0" eb="1">
      <t>ヒル</t>
    </rPh>
    <phoneticPr fontId="1"/>
  </si>
  <si>
    <t>夕</t>
    <rPh sb="0" eb="1">
      <t>ユウ</t>
    </rPh>
    <phoneticPr fontId="1"/>
  </si>
  <si>
    <t>卵</t>
    <rPh sb="0" eb="1">
      <t>タマゴ</t>
    </rPh>
    <phoneticPr fontId="1"/>
  </si>
  <si>
    <t>肉</t>
    <rPh sb="0" eb="1">
      <t>ニク</t>
    </rPh>
    <phoneticPr fontId="1"/>
  </si>
  <si>
    <t>魚</t>
    <rPh sb="0" eb="1">
      <t>サカナ</t>
    </rPh>
    <phoneticPr fontId="1"/>
  </si>
  <si>
    <t>豆腐</t>
    <rPh sb="0" eb="2">
      <t>トウフ</t>
    </rPh>
    <phoneticPr fontId="1"/>
  </si>
  <si>
    <t>納豆</t>
    <rPh sb="0" eb="2">
      <t>ナットウ</t>
    </rPh>
    <phoneticPr fontId="1"/>
  </si>
  <si>
    <t>なし</t>
    <phoneticPr fontId="1"/>
  </si>
  <si>
    <t>口の中の痛みはありますか？</t>
    <rPh sb="0" eb="1">
      <t>クチ</t>
    </rPh>
    <rPh sb="2" eb="3">
      <t>ナカ</t>
    </rPh>
    <rPh sb="4" eb="5">
      <t>イタ</t>
    </rPh>
    <phoneticPr fontId="1"/>
  </si>
  <si>
    <t>はい</t>
    <phoneticPr fontId="1"/>
  </si>
  <si>
    <t>いいえ</t>
    <phoneticPr fontId="1"/>
  </si>
  <si>
    <t>噛めない食事はありますか？</t>
    <rPh sb="0" eb="1">
      <t>カ</t>
    </rPh>
    <rPh sb="4" eb="6">
      <t>ショクジ</t>
    </rPh>
    <phoneticPr fontId="1"/>
  </si>
  <si>
    <t>歯磨き粉は使いますか？</t>
    <rPh sb="0" eb="2">
      <t>ハミガ</t>
    </rPh>
    <rPh sb="3" eb="4">
      <t>コ</t>
    </rPh>
    <rPh sb="5" eb="6">
      <t>ツカ</t>
    </rPh>
    <phoneticPr fontId="1"/>
  </si>
  <si>
    <t>舌は磨きますか？</t>
    <rPh sb="0" eb="1">
      <t>シタ</t>
    </rPh>
    <rPh sb="2" eb="3">
      <t>ミガ</t>
    </rPh>
    <phoneticPr fontId="1"/>
  </si>
  <si>
    <t>はい（</t>
    <phoneticPr fontId="1"/>
  </si>
  <si>
    <t>いいえ</t>
    <phoneticPr fontId="1"/>
  </si>
  <si>
    <t>ない</t>
    <phoneticPr fontId="1"/>
  </si>
  <si>
    <t>義歯のぐらつきはありますか？</t>
    <rPh sb="0" eb="1">
      <t>ギ</t>
    </rPh>
    <rPh sb="1" eb="2">
      <t>ハ</t>
    </rPh>
    <rPh sb="2" eb="3">
      <t>ギシ</t>
    </rPh>
    <phoneticPr fontId="1"/>
  </si>
  <si>
    <t>ポリデント（入歯洗浄剤）は使いますか？</t>
    <rPh sb="6" eb="8">
      <t>イレバ</t>
    </rPh>
    <rPh sb="8" eb="11">
      <t>センジョウザイ</t>
    </rPh>
    <rPh sb="13" eb="14">
      <t>ツカ</t>
    </rPh>
    <phoneticPr fontId="1"/>
  </si>
  <si>
    <t>毎日</t>
    <rPh sb="0" eb="2">
      <t>マイニチ</t>
    </rPh>
    <phoneticPr fontId="1"/>
  </si>
  <si>
    <t>週２～３回</t>
    <rPh sb="0" eb="1">
      <t>シュウ</t>
    </rPh>
    <rPh sb="4" eb="5">
      <t>カイ</t>
    </rPh>
    <phoneticPr fontId="1"/>
  </si>
  <si>
    <t>たまに</t>
    <phoneticPr fontId="1"/>
  </si>
  <si>
    <t>いつ使用しますか？</t>
    <rPh sb="2" eb="4">
      <t>シヨウ</t>
    </rPh>
    <phoneticPr fontId="1"/>
  </si>
  <si>
    <t>1日中つけて夜間外す</t>
    <rPh sb="1" eb="2">
      <t>ヒ</t>
    </rPh>
    <rPh sb="2" eb="3">
      <t>チュウ</t>
    </rPh>
    <rPh sb="6" eb="8">
      <t>ヤカン</t>
    </rPh>
    <rPh sb="8" eb="9">
      <t>ハズ</t>
    </rPh>
    <phoneticPr fontId="1"/>
  </si>
  <si>
    <t>外出時だけ使用</t>
    <rPh sb="0" eb="2">
      <t>ガイシュツ</t>
    </rPh>
    <rPh sb="2" eb="3">
      <t>ジ</t>
    </rPh>
    <rPh sb="5" eb="7">
      <t>シヨウ</t>
    </rPh>
    <phoneticPr fontId="1"/>
  </si>
  <si>
    <t>寝る時も使用</t>
    <rPh sb="0" eb="1">
      <t>ネ</t>
    </rPh>
    <rPh sb="2" eb="3">
      <t>トキ</t>
    </rPh>
    <rPh sb="4" eb="6">
      <t>シヨウ</t>
    </rPh>
    <phoneticPr fontId="1"/>
  </si>
  <si>
    <t>食事の時だけ使用</t>
    <rPh sb="0" eb="2">
      <t>ショクジ</t>
    </rPh>
    <rPh sb="3" eb="4">
      <t>トキ</t>
    </rPh>
    <rPh sb="6" eb="8">
      <t>シヨウ</t>
    </rPh>
    <phoneticPr fontId="1"/>
  </si>
  <si>
    <t>その他</t>
    <rPh sb="2" eb="3">
      <t>タ</t>
    </rPh>
    <phoneticPr fontId="1"/>
  </si>
  <si>
    <t>1日の歯磨きの回数は？</t>
    <rPh sb="1" eb="2">
      <t>ニチ</t>
    </rPh>
    <rPh sb="3" eb="5">
      <t>ハミガ</t>
    </rPh>
    <rPh sb="7" eb="9">
      <t>カイスウ</t>
    </rPh>
    <phoneticPr fontId="1"/>
  </si>
  <si>
    <t>1日</t>
    <rPh sb="1" eb="2">
      <t>ヒ</t>
    </rPh>
    <phoneticPr fontId="1"/>
  </si>
  <si>
    <t>）回</t>
    <rPh sb="1" eb="2">
      <t>カイ</t>
    </rPh>
    <phoneticPr fontId="1"/>
  </si>
  <si>
    <t>）　回</t>
    <rPh sb="2" eb="3">
      <t>カイ</t>
    </rPh>
    <phoneticPr fontId="1"/>
  </si>
  <si>
    <t>②　たんぱく質食品</t>
    <rPh sb="6" eb="7">
      <t>シツ</t>
    </rPh>
    <rPh sb="7" eb="9">
      <t>ショクヒン</t>
    </rPh>
    <phoneticPr fontId="1"/>
  </si>
  <si>
    <t>③　乳製品</t>
    <rPh sb="2" eb="5">
      <t>ニュウセイヒン</t>
    </rPh>
    <phoneticPr fontId="1"/>
  </si>
  <si>
    <t>はい</t>
    <phoneticPr fontId="1"/>
  </si>
  <si>
    <t>ご飯（</t>
    <rPh sb="1" eb="2">
      <t>ハン</t>
    </rPh>
    <phoneticPr fontId="1"/>
  </si>
  <si>
    <t>朝</t>
    <rPh sb="0" eb="1">
      <t>アサ</t>
    </rPh>
    <phoneticPr fontId="1"/>
  </si>
  <si>
    <t>昼</t>
    <rPh sb="0" eb="1">
      <t>ヒル</t>
    </rPh>
    <phoneticPr fontId="1"/>
  </si>
  <si>
    <t>夕</t>
    <rPh sb="0" eb="1">
      <t>ユウ</t>
    </rPh>
    <phoneticPr fontId="1"/>
  </si>
  <si>
    <t>）</t>
    <phoneticPr fontId="1"/>
  </si>
  <si>
    <t>パン（</t>
    <phoneticPr fontId="1"/>
  </si>
  <si>
    <t>麺類（</t>
    <rPh sb="0" eb="2">
      <t>メンルイ</t>
    </rPh>
    <phoneticPr fontId="1"/>
  </si>
  <si>
    <t>芋類（</t>
    <rPh sb="0" eb="1">
      <t>イモ</t>
    </rPh>
    <rPh sb="1" eb="2">
      <t>ルイ</t>
    </rPh>
    <phoneticPr fontId="1"/>
  </si>
  <si>
    <t>朝（</t>
    <rPh sb="0" eb="1">
      <t>アサ</t>
    </rPh>
    <phoneticPr fontId="1"/>
  </si>
  <si>
    <t>昼（</t>
    <rPh sb="0" eb="1">
      <t>ヒル</t>
    </rPh>
    <phoneticPr fontId="1"/>
  </si>
  <si>
    <t>夕（</t>
    <rPh sb="0" eb="1">
      <t>ユウ</t>
    </rPh>
    <phoneticPr fontId="1"/>
  </si>
  <si>
    <t>有</t>
    <rPh sb="0" eb="1">
      <t>ア</t>
    </rPh>
    <phoneticPr fontId="1"/>
  </si>
  <si>
    <t>牛乳</t>
    <rPh sb="0" eb="2">
      <t>ギュウニュウ</t>
    </rPh>
    <phoneticPr fontId="1"/>
  </si>
  <si>
    <t>ヨーグルト</t>
    <phoneticPr fontId="1"/>
  </si>
  <si>
    <t>チーズ</t>
    <phoneticPr fontId="1"/>
  </si>
  <si>
    <t>④　野菜</t>
    <rPh sb="2" eb="4">
      <t>ヤサイ</t>
    </rPh>
    <phoneticPr fontId="1"/>
  </si>
  <si>
    <t>⑤   味噌汁・スープ類</t>
    <rPh sb="4" eb="7">
      <t>ミソシル</t>
    </rPh>
    <rPh sb="11" eb="12">
      <t>ルイ</t>
    </rPh>
    <phoneticPr fontId="1"/>
  </si>
  <si>
    <t>⑥　主食の盛り</t>
    <rPh sb="2" eb="4">
      <t>シュショク</t>
    </rPh>
    <rPh sb="5" eb="6">
      <t>モリ</t>
    </rPh>
    <phoneticPr fontId="1"/>
  </si>
  <si>
    <t>大盛</t>
    <rPh sb="0" eb="2">
      <t>オオモリ</t>
    </rPh>
    <phoneticPr fontId="1"/>
  </si>
  <si>
    <t>中盛</t>
    <rPh sb="0" eb="1">
      <t>ナカ</t>
    </rPh>
    <rPh sb="1" eb="2">
      <t>セイ</t>
    </rPh>
    <phoneticPr fontId="1"/>
  </si>
  <si>
    <t>小盛</t>
    <rPh sb="0" eb="1">
      <t>コ</t>
    </rPh>
    <rPh sb="1" eb="2">
      <t>セイ</t>
    </rPh>
    <phoneticPr fontId="1"/>
  </si>
  <si>
    <t>副菜の皿</t>
    <rPh sb="0" eb="2">
      <t>フクサイ</t>
    </rPh>
    <rPh sb="3" eb="4">
      <t>サラ</t>
    </rPh>
    <phoneticPr fontId="1"/>
  </si>
  <si>
    <t>大</t>
    <rPh sb="0" eb="1">
      <t>オオ</t>
    </rPh>
    <phoneticPr fontId="1"/>
  </si>
  <si>
    <t>中</t>
    <rPh sb="0" eb="1">
      <t>ナカ</t>
    </rPh>
    <phoneticPr fontId="1"/>
  </si>
  <si>
    <t>小</t>
    <rPh sb="0" eb="1">
      <t>コ</t>
    </rPh>
    <phoneticPr fontId="1"/>
  </si>
  <si>
    <t>⑦　間食</t>
    <rPh sb="2" eb="4">
      <t>カンショク</t>
    </rPh>
    <phoneticPr fontId="1"/>
  </si>
  <si>
    <t>アレルギー</t>
    <phoneticPr fontId="1"/>
  </si>
  <si>
    <t>有（</t>
    <rPh sb="0" eb="1">
      <t>ア</t>
    </rPh>
    <phoneticPr fontId="1"/>
  </si>
  <si>
    <t>無</t>
    <rPh sb="0" eb="1">
      <t>ナ</t>
    </rPh>
    <phoneticPr fontId="1"/>
  </si>
  <si>
    <t>現　　状</t>
    <rPh sb="0" eb="1">
      <t>ゲン</t>
    </rPh>
    <rPh sb="3" eb="4">
      <t>ジョウ</t>
    </rPh>
    <phoneticPr fontId="1"/>
  </si>
  <si>
    <t>見　通　し</t>
    <rPh sb="0" eb="1">
      <t>ミ</t>
    </rPh>
    <rPh sb="2" eb="3">
      <t>ツウ</t>
    </rPh>
    <phoneticPr fontId="1"/>
  </si>
  <si>
    <t>氏　名</t>
    <phoneticPr fontId="1" type="Hiragana" alignment="center"/>
  </si>
  <si>
    <t>（</t>
    <phoneticPr fontId="1"/>
  </si>
  <si>
    <t>備考</t>
    <rPh sb="0" eb="2">
      <t>ビコウ</t>
    </rPh>
    <phoneticPr fontId="1"/>
  </si>
  <si>
    <r>
      <t>・歯がないところは</t>
    </r>
    <r>
      <rPr>
        <b/>
        <sz val="10"/>
        <color theme="1"/>
        <rFont val="ＭＳ Ｐゴシック"/>
        <family val="3"/>
        <charset val="128"/>
        <scheme val="minor"/>
      </rPr>
      <t>×</t>
    </r>
    <r>
      <rPr>
        <sz val="10"/>
        <color theme="1"/>
        <rFont val="ＭＳ Ｐゴシック"/>
        <family val="3"/>
        <charset val="128"/>
        <scheme val="minor"/>
      </rPr>
      <t>にしてください</t>
    </r>
    <rPh sb="1" eb="2">
      <t>ハ</t>
    </rPh>
    <phoneticPr fontId="1"/>
  </si>
  <si>
    <t>（難聴</t>
    <rPh sb="1" eb="3">
      <t>ナンチョウ</t>
    </rPh>
    <phoneticPr fontId="1"/>
  </si>
  <si>
    <t>ある</t>
    <phoneticPr fontId="1"/>
  </si>
  <si>
    <t>なし</t>
    <phoneticPr fontId="1"/>
  </si>
  <si>
    <t>周りの人から「いつも同じ事を聞く」などの物忘れがあると</t>
    <rPh sb="0" eb="1">
      <t>マワ</t>
    </rPh>
    <rPh sb="3" eb="4">
      <t>ヒト</t>
    </rPh>
    <rPh sb="10" eb="11">
      <t>オナ</t>
    </rPh>
    <rPh sb="12" eb="13">
      <t>コト</t>
    </rPh>
    <rPh sb="14" eb="15">
      <t>キ</t>
    </rPh>
    <rPh sb="20" eb="22">
      <t>モノワス</t>
    </rPh>
    <phoneticPr fontId="1"/>
  </si>
  <si>
    <t>言われますか</t>
    <rPh sb="0" eb="1">
      <t>イ</t>
    </rPh>
    <phoneticPr fontId="1"/>
  </si>
  <si>
    <t>）</t>
    <phoneticPr fontId="1"/>
  </si>
  <si>
    <t>定期的な診察</t>
    <rPh sb="0" eb="3">
      <t>テイキテキ</t>
    </rPh>
    <rPh sb="4" eb="6">
      <t>シンサツ</t>
    </rPh>
    <phoneticPr fontId="1"/>
  </si>
  <si>
    <t>定期的な診察、あるいは1年に1度検診を受けていますか</t>
    <rPh sb="0" eb="3">
      <t>テイキテキ</t>
    </rPh>
    <rPh sb="4" eb="6">
      <t>シンサツ</t>
    </rPh>
    <rPh sb="12" eb="13">
      <t>ネン</t>
    </rPh>
    <rPh sb="15" eb="16">
      <t>ド</t>
    </rPh>
    <rPh sb="16" eb="18">
      <t>ケンシン</t>
    </rPh>
    <rPh sb="19" eb="20">
      <t>ウ</t>
    </rPh>
    <phoneticPr fontId="1"/>
  </si>
  <si>
    <t>１年に1度の検診</t>
    <rPh sb="1" eb="2">
      <t>ネン</t>
    </rPh>
    <rPh sb="4" eb="5">
      <t>ド</t>
    </rPh>
    <rPh sb="6" eb="8">
      <t>ケンシン</t>
    </rPh>
    <phoneticPr fontId="1"/>
  </si>
  <si>
    <t>いつ行いますか？</t>
    <rPh sb="2" eb="3">
      <t>オコナ</t>
    </rPh>
    <phoneticPr fontId="1"/>
  </si>
  <si>
    <t>魚</t>
    <rPh sb="0" eb="1">
      <t>サカナ</t>
    </rPh>
    <phoneticPr fontId="1"/>
  </si>
  <si>
    <t>１日食事内容を記入</t>
    <phoneticPr fontId="8"/>
  </si>
  <si>
    <t>2025.6.1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</si>
</sst>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7">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sz val="10"/>
      <color theme="0" tint="-0.34998626667073579"/>
      <name val="ＭＳ Ｐゴシック"/>
      <family val="3"/>
      <charset val="128"/>
      <scheme val="minor"/>
    </font>
    <font>
      <sz val="10"/>
      <color theme="0" tint="-0.34998626667073579"/>
      <name val="ＭＳ Ｐゴシック"/>
      <family val="2"/>
      <charset val="128"/>
      <scheme val="minor"/>
    </font>
    <font>
      <b/>
      <sz val="10"/>
      <color theme="0" tint="-0.34998626667073579"/>
      <name val="ＭＳ Ｐゴシック"/>
      <family val="3"/>
      <charset val="128"/>
      <scheme val="minor"/>
    </font>
    <font>
      <sz val="11"/>
      <color theme="0" tint="-0.34998626667073579"/>
      <name val="ＭＳ Ｐゴシック"/>
      <family val="3"/>
      <charset val="128"/>
      <scheme val="minor"/>
    </font>
    <font>
      <sz val="6"/>
      <name val="ＭＳ Ｐ明朝"/>
      <family val="1"/>
      <charset val="128"/>
    </font>
    <font>
      <u/>
      <sz val="11"/>
      <color theme="1"/>
      <name val="ＭＳ Ｐゴシック"/>
      <family val="2"/>
      <charset val="128"/>
      <scheme val="minor"/>
    </font>
    <font>
      <sz val="11"/>
      <color theme="1"/>
      <name val="HG丸ｺﾞｼｯｸM-PRO"/>
      <family val="3"/>
      <charset val="128"/>
    </font>
    <font>
      <b/>
      <sz val="12"/>
      <color theme="1"/>
      <name val="HGPｺﾞｼｯｸM"/>
      <family val="3"/>
      <charset val="128"/>
    </font>
    <font>
      <sz val="10"/>
      <color theme="1"/>
      <name val="HGPｺﾞｼｯｸM"/>
      <family val="3"/>
      <charset val="128"/>
    </font>
    <font>
      <b/>
      <sz val="10"/>
      <color theme="1"/>
      <name val="HGPｺﾞｼｯｸM"/>
      <family val="3"/>
      <charset val="128"/>
    </font>
    <font>
      <sz val="6"/>
      <color theme="1"/>
      <name val="HGPｺﾞｼｯｸM"/>
      <family val="3"/>
      <charset val="128"/>
    </font>
    <font>
      <sz val="10"/>
      <color rgb="FFFF0000"/>
      <name val="HGPｺﾞｼｯｸM"/>
      <family val="3"/>
      <charset val="128"/>
    </font>
    <font>
      <sz val="11"/>
      <color theme="1"/>
      <name val="HGPｺﾞｼｯｸM"/>
      <family val="3"/>
      <charset val="128"/>
    </font>
    <font>
      <sz val="9"/>
      <color theme="1"/>
      <name val="HGPｺﾞｼｯｸM"/>
      <family val="3"/>
      <charset val="128"/>
    </font>
    <font>
      <b/>
      <sz val="14"/>
      <color theme="1"/>
      <name val="HGPｺﾞｼｯｸM"/>
      <family val="3"/>
      <charset val="128"/>
    </font>
    <font>
      <u/>
      <sz val="11"/>
      <color theme="1"/>
      <name val="HGPｺﾞｼｯｸM"/>
      <family val="3"/>
      <charset val="128"/>
    </font>
    <font>
      <sz val="10.5"/>
      <color theme="1"/>
      <name val="HGPｺﾞｼｯｸM"/>
      <family val="3"/>
      <charset val="128"/>
    </font>
    <font>
      <sz val="12"/>
      <name val="HGPｺﾞｼｯｸM"/>
      <family val="3"/>
      <charset val="128"/>
    </font>
    <font>
      <sz val="9"/>
      <color theme="1"/>
      <name val="AR P丸ゴシック体M"/>
      <family val="3"/>
      <charset val="128"/>
    </font>
    <font>
      <sz val="9"/>
      <color theme="1"/>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8"/>
      <color theme="1"/>
      <name val="HGPｺﾞｼｯｸM"/>
      <family val="3"/>
      <charset val="128"/>
    </font>
    <font>
      <sz val="14"/>
      <color theme="1"/>
      <name val="HGPｺﾞｼｯｸM"/>
      <family val="3"/>
      <charset val="128"/>
    </font>
    <font>
      <sz val="6"/>
      <color theme="1"/>
      <name val="ＭＳ Ｐゴシック"/>
      <family val="2"/>
      <charset val="128"/>
      <scheme val="minor"/>
    </font>
    <font>
      <sz val="12"/>
      <color theme="1"/>
      <name val="HGPｺﾞｼｯｸM"/>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name val="ＭＳ Ｐゴシック"/>
      <family val="3"/>
      <charset val="128"/>
      <scheme val="minor"/>
    </font>
    <font>
      <sz val="12"/>
      <color theme="1"/>
      <name val="HG丸ｺﾞｼｯｸM-PRO"/>
      <family val="3"/>
      <charset val="128"/>
    </font>
    <font>
      <sz val="12"/>
      <name val="HG丸ｺﾞｼｯｸM-PRO"/>
      <family val="3"/>
      <charset val="128"/>
    </font>
    <font>
      <sz val="20"/>
      <color theme="1"/>
      <name val="ＭＳ Ｐゴシック"/>
      <family val="2"/>
      <charset val="128"/>
      <scheme val="minor"/>
    </font>
    <font>
      <sz val="20"/>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sz val="12"/>
      <color theme="1"/>
      <name val="Malgun Gothic"/>
      <family val="3"/>
      <charset val="129"/>
    </font>
    <font>
      <b/>
      <sz val="14"/>
      <name val="ＭＳ Ｐゴシック"/>
      <family val="3"/>
      <charset val="128"/>
      <scheme val="minor"/>
    </font>
    <font>
      <sz val="10"/>
      <name val="HGPｺﾞｼｯｸM"/>
      <family val="3"/>
      <charset val="128"/>
    </font>
    <font>
      <sz val="10"/>
      <color theme="1"/>
      <name val="ＭＳ Ｐゴシック"/>
      <family val="3"/>
      <charset val="128"/>
      <scheme val="minor"/>
    </font>
    <font>
      <b/>
      <sz val="10"/>
      <color theme="1"/>
      <name val="ＭＳ Ｐゴシック"/>
      <family val="3"/>
      <charset val="128"/>
      <scheme val="minor"/>
    </font>
    <font>
      <sz val="10"/>
      <color theme="1"/>
      <name val="HGSｺﾞｼｯｸM"/>
      <family val="3"/>
      <charset val="128"/>
    </font>
    <font>
      <b/>
      <sz val="14"/>
      <name val="HGSｺﾞｼｯｸM"/>
      <family val="3"/>
      <charset val="128"/>
    </font>
  </fonts>
  <fills count="10">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auto="1"/>
        <bgColor indexed="64"/>
      </patternFill>
    </fill>
  </fills>
  <borders count="138">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double">
        <color auto="1"/>
      </left>
      <right style="double">
        <color auto="1"/>
      </right>
      <top style="medium">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top/>
      <bottom style="thin">
        <color auto="1"/>
      </bottom>
      <diagonal/>
    </border>
    <border>
      <left/>
      <right style="double">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double">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diagonal/>
    </border>
    <border>
      <left style="double">
        <color auto="1"/>
      </left>
      <right/>
      <top style="double">
        <color auto="1"/>
      </top>
      <bottom/>
      <diagonal/>
    </border>
    <border>
      <left style="double">
        <color auto="1"/>
      </left>
      <right style="double">
        <color auto="1"/>
      </right>
      <top style="double">
        <color auto="1"/>
      </top>
      <bottom/>
      <diagonal/>
    </border>
    <border>
      <left/>
      <right style="thin">
        <color auto="1"/>
      </right>
      <top style="double">
        <color auto="1"/>
      </top>
      <bottom/>
      <diagonal/>
    </border>
    <border>
      <left style="thin">
        <color auto="1"/>
      </left>
      <right style="medium">
        <color auto="1"/>
      </right>
      <top style="double">
        <color auto="1"/>
      </top>
      <bottom/>
      <diagonal/>
    </border>
    <border>
      <left style="thin">
        <color auto="1"/>
      </left>
      <right style="thin">
        <color auto="1"/>
      </right>
      <top/>
      <bottom/>
      <diagonal/>
    </border>
    <border>
      <left style="thin">
        <color auto="1"/>
      </left>
      <right/>
      <top/>
      <bottom/>
      <diagonal/>
    </border>
    <border>
      <left style="double">
        <color auto="1"/>
      </left>
      <right/>
      <top/>
      <bottom/>
      <diagonal/>
    </border>
    <border>
      <left style="double">
        <color auto="1"/>
      </left>
      <right style="double">
        <color auto="1"/>
      </right>
      <top/>
      <bottom/>
      <diagonal/>
    </border>
    <border>
      <left/>
      <right style="thin">
        <color auto="1"/>
      </right>
      <top/>
      <bottom/>
      <diagonal/>
    </border>
    <border>
      <left style="thin">
        <color auto="1"/>
      </left>
      <right style="medium">
        <color auto="1"/>
      </right>
      <top/>
      <bottom/>
      <diagonal/>
    </border>
    <border>
      <left style="medium">
        <color auto="1"/>
      </left>
      <right/>
      <top style="hair">
        <color auto="1"/>
      </top>
      <bottom style="hair">
        <color auto="1"/>
      </bottom>
      <diagonal/>
    </border>
    <border>
      <left/>
      <right/>
      <top style="hair">
        <color auto="1"/>
      </top>
      <bottom style="hair">
        <color auto="1"/>
      </bottom>
      <diagonal/>
    </border>
    <border>
      <left style="double">
        <color auto="1"/>
      </left>
      <right/>
      <top style="hair">
        <color auto="1"/>
      </top>
      <bottom style="hair">
        <color auto="1"/>
      </bottom>
      <diagonal/>
    </border>
    <border>
      <left/>
      <right style="double">
        <color auto="1"/>
      </right>
      <top style="hair">
        <color auto="1"/>
      </top>
      <bottom style="hair">
        <color auto="1"/>
      </bottom>
      <diagonal/>
    </border>
    <border>
      <left style="double">
        <color auto="1"/>
      </left>
      <right style="double">
        <color auto="1"/>
      </right>
      <top style="hair">
        <color auto="1"/>
      </top>
      <bottom style="hair">
        <color auto="1"/>
      </bottom>
      <diagonal/>
    </border>
    <border>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bottom style="thin">
        <color auto="1"/>
      </bottom>
      <diagonal/>
    </border>
    <border>
      <left style="double">
        <color auto="1"/>
      </left>
      <right style="double">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style="thin">
        <color auto="1"/>
      </bottom>
      <diagonal/>
    </border>
    <border>
      <left/>
      <right style="double">
        <color auto="1"/>
      </right>
      <top style="hair">
        <color auto="1"/>
      </top>
      <bottom style="thin">
        <color auto="1"/>
      </bottom>
      <diagonal/>
    </border>
    <border>
      <left style="double">
        <color auto="1"/>
      </left>
      <right style="thin">
        <color auto="1"/>
      </right>
      <top style="hair">
        <color auto="1"/>
      </top>
      <bottom style="thin">
        <color auto="1"/>
      </bottom>
      <diagonal/>
    </border>
    <border>
      <left style="double">
        <color auto="1"/>
      </left>
      <right style="double">
        <color auto="1"/>
      </right>
      <top style="hair">
        <color auto="1"/>
      </top>
      <bottom style="thin">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double">
        <color auto="1"/>
      </left>
      <right/>
      <top style="hair">
        <color auto="1"/>
      </top>
      <bottom style="thin">
        <color auto="1"/>
      </bottom>
      <diagonal/>
    </border>
    <border>
      <left style="thin">
        <color auto="1"/>
      </left>
      <right style="thin">
        <color auto="1"/>
      </right>
      <top/>
      <bottom style="thin">
        <color auto="1"/>
      </bottom>
      <diagonal/>
    </border>
    <border>
      <left/>
      <right style="thin">
        <color auto="1"/>
      </right>
      <top style="hair">
        <color auto="1"/>
      </top>
      <bottom style="thin">
        <color auto="1"/>
      </bottom>
      <diagonal/>
    </border>
    <border>
      <left style="medium">
        <color auto="1"/>
      </left>
      <right style="thin">
        <color auto="1"/>
      </right>
      <top/>
      <bottom style="medium">
        <color auto="1"/>
      </bottom>
      <diagonal/>
    </border>
    <border>
      <left style="medium">
        <color auto="1"/>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top style="hair">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double">
        <color auto="1"/>
      </right>
      <top style="hair">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style="double">
        <color auto="1"/>
      </left>
      <right style="double">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double">
        <color auto="1"/>
      </left>
      <right style="thin">
        <color auto="1"/>
      </right>
      <top style="thin">
        <color auto="1"/>
      </top>
      <bottom style="hair">
        <color auto="1"/>
      </bottom>
      <diagonal/>
    </border>
    <border>
      <left style="double">
        <color auto="1"/>
      </left>
      <right/>
      <top/>
      <bottom style="hair">
        <color auto="1"/>
      </bottom>
      <diagonal/>
    </border>
    <border>
      <left style="double">
        <color auto="1"/>
      </left>
      <right style="double">
        <color auto="1"/>
      </right>
      <top/>
      <bottom style="hair">
        <color auto="1"/>
      </bottom>
      <diagonal/>
    </border>
    <border>
      <left style="medium">
        <color auto="1"/>
      </left>
      <right/>
      <top/>
      <bottom style="hair">
        <color auto="1"/>
      </bottom>
      <diagonal/>
    </border>
    <border>
      <left/>
      <right/>
      <top/>
      <bottom style="hair">
        <color auto="1"/>
      </bottom>
      <diagonal/>
    </border>
    <border>
      <left/>
      <right style="double">
        <color auto="1"/>
      </right>
      <top/>
      <bottom style="hair">
        <color auto="1"/>
      </bottom>
      <diagonal/>
    </border>
    <border>
      <left/>
      <right/>
      <top/>
      <bottom style="dotted">
        <color auto="1"/>
      </bottom>
      <diagonal/>
    </border>
    <border>
      <left/>
      <right/>
      <top style="hair">
        <color auto="1"/>
      </top>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thin">
        <color auto="1"/>
      </top>
      <bottom style="hair">
        <color auto="1"/>
      </bottom>
      <diagonal/>
    </border>
    <border>
      <left/>
      <right style="double">
        <color auto="1"/>
      </right>
      <top/>
      <bottom/>
      <diagonal/>
    </border>
    <border>
      <left/>
      <right style="double">
        <color auto="1"/>
      </right>
      <top style="thin">
        <color auto="1"/>
      </top>
      <bottom style="hair">
        <color auto="1"/>
      </bottom>
      <diagonal/>
    </border>
    <border>
      <left style="double">
        <color auto="1"/>
      </left>
      <right style="double">
        <color auto="1"/>
      </right>
      <top style="double">
        <color auto="1"/>
      </top>
      <bottom style="hair">
        <color auto="1"/>
      </bottom>
      <diagonal/>
    </border>
    <border>
      <left style="double">
        <color auto="1"/>
      </left>
      <right style="double">
        <color auto="1"/>
      </right>
      <top style="thin">
        <color auto="1"/>
      </top>
      <bottom style="hair">
        <color auto="1"/>
      </bottom>
      <diagonal/>
    </border>
    <border>
      <left style="double">
        <color auto="1"/>
      </left>
      <right style="double">
        <color auto="1"/>
      </right>
      <top style="hair">
        <color auto="1"/>
      </top>
      <bottom/>
      <diagonal/>
    </border>
    <border>
      <left style="double">
        <color auto="1"/>
      </left>
      <right style="double">
        <color auto="1"/>
      </right>
      <top style="hair">
        <color auto="1"/>
      </top>
      <bottom style="medium">
        <color auto="1"/>
      </bottom>
      <diagonal/>
    </border>
    <border>
      <left style="thin">
        <color auto="1"/>
      </left>
      <right/>
      <top style="double">
        <color auto="1"/>
      </top>
      <bottom style="hair">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double">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double">
        <color auto="1"/>
      </left>
      <right/>
      <top style="thin">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double">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right style="thin">
        <color auto="1"/>
      </right>
      <top style="dotted">
        <color auto="1"/>
      </top>
      <bottom/>
      <diagonal/>
    </border>
    <border>
      <left/>
      <right style="thin">
        <color auto="1"/>
      </right>
      <top/>
      <bottom style="dotted">
        <color auto="1"/>
      </bottom>
      <diagonal/>
    </border>
    <border>
      <left style="thin">
        <color auto="1"/>
      </left>
      <right style="medium">
        <color auto="1"/>
      </right>
      <top/>
      <bottom style="hair">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style="thin">
        <color auto="1"/>
      </right>
      <top style="thin">
        <color auto="1"/>
      </top>
      <bottom/>
      <diagonal/>
    </border>
    <border>
      <left style="double">
        <color auto="1"/>
      </left>
      <right style="thin">
        <color auto="1"/>
      </right>
      <top/>
      <bottom style="hair">
        <color auto="1"/>
      </bottom>
      <diagonal/>
    </border>
    <border>
      <left style="medium">
        <color auto="1"/>
      </left>
      <right/>
      <top style="thin">
        <color auto="1"/>
      </top>
      <bottom/>
      <diagonal/>
    </border>
    <border>
      <left style="thin">
        <color auto="1"/>
      </left>
      <right style="double">
        <color auto="1"/>
      </right>
      <top style="thin">
        <color auto="1"/>
      </top>
      <bottom/>
      <diagonal/>
    </border>
    <border>
      <left style="thin">
        <color auto="1"/>
      </left>
      <right/>
      <top style="dotted">
        <color auto="1"/>
      </top>
      <bottom style="dotted">
        <color auto="1"/>
      </bottom>
      <diagonal/>
    </border>
  </borders>
  <cellStyleXfs count="1">
    <xf numFmtId="0" fontId="0" fillId="0" borderId="0">
      <alignment vertical="center"/>
    </xf>
  </cellStyleXfs>
  <cellXfs count="495">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87" xfId="0" applyFont="1"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10" fillId="0" borderId="0" xfId="0" applyFont="1" applyAlignment="1">
      <alignment horizontal="justify" vertical="center" textRotation="255" wrapText="1"/>
    </xf>
    <xf numFmtId="0" fontId="10" fillId="0" borderId="0" xfId="0" applyFont="1" applyAlignment="1">
      <alignment horizontal="justify" vertical="center" wrapText="1"/>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2" fillId="0" borderId="24" xfId="0" applyFont="1" applyBorder="1" applyAlignment="1">
      <alignment horizontal="center" vertical="center"/>
    </xf>
    <xf numFmtId="0" fontId="12" fillId="0" borderId="39" xfId="0" applyFont="1" applyBorder="1" applyAlignment="1">
      <alignment horizontal="left" vertical="center" shrinkToFit="1"/>
    </xf>
    <xf numFmtId="0" fontId="12" fillId="0" borderId="10" xfId="0" applyFont="1" applyBorder="1" applyAlignment="1">
      <alignment horizontal="center" vertical="center"/>
    </xf>
    <xf numFmtId="0" fontId="12" fillId="0" borderId="25" xfId="0" applyFont="1" applyBorder="1" applyAlignment="1">
      <alignment horizontal="left" vertical="center" shrinkToFit="1"/>
    </xf>
    <xf numFmtId="0" fontId="12" fillId="0" borderId="23" xfId="0" applyFont="1" applyBorder="1">
      <alignment vertical="center"/>
    </xf>
    <xf numFmtId="0" fontId="12" fillId="0" borderId="12" xfId="0" applyFont="1" applyBorder="1" applyAlignment="1">
      <alignment horizontal="center" vertical="center"/>
    </xf>
    <xf numFmtId="0" fontId="12" fillId="0" borderId="8" xfId="0" applyFont="1" applyBorder="1" applyAlignment="1">
      <alignment horizontal="center" vertical="center"/>
    </xf>
    <xf numFmtId="0" fontId="12" fillId="0" borderId="30" xfId="0" applyFont="1" applyBorder="1">
      <alignment vertical="center"/>
    </xf>
    <xf numFmtId="0" fontId="16" fillId="0" borderId="0" xfId="0" applyFont="1">
      <alignment vertical="center"/>
    </xf>
    <xf numFmtId="0" fontId="16" fillId="0" borderId="0" xfId="0" applyFont="1" applyAlignment="1">
      <alignment horizontal="center" vertical="center"/>
    </xf>
    <xf numFmtId="0" fontId="16" fillId="0" borderId="1" xfId="0" applyFont="1" applyBorder="1">
      <alignment vertical="center"/>
    </xf>
    <xf numFmtId="0" fontId="12" fillId="0" borderId="2" xfId="0" applyFont="1" applyBorder="1">
      <alignment vertical="center"/>
    </xf>
    <xf numFmtId="0" fontId="12" fillId="0" borderId="2" xfId="0" applyFont="1" applyBorder="1" applyAlignment="1">
      <alignment horizontal="center" vertical="center"/>
    </xf>
    <xf numFmtId="0" fontId="12" fillId="0" borderId="38" xfId="0" applyFont="1" applyBorder="1" applyAlignment="1">
      <alignment horizontal="center" vertical="center"/>
    </xf>
    <xf numFmtId="0" fontId="12" fillId="0" borderId="40" xfId="0" applyFont="1" applyBorder="1">
      <alignment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55" xfId="0" applyFont="1" applyBorder="1" applyAlignment="1">
      <alignment horizontal="center" vertical="center"/>
    </xf>
    <xf numFmtId="0" fontId="12" fillId="0" borderId="51" xfId="0" applyFont="1" applyBorder="1" applyAlignment="1">
      <alignment horizontal="left" vertical="center" shrinkToFit="1"/>
    </xf>
    <xf numFmtId="0" fontId="12" fillId="0" borderId="53" xfId="0" applyFont="1" applyBorder="1" applyAlignment="1">
      <alignment horizontal="left" vertical="center" shrinkToFit="1"/>
    </xf>
    <xf numFmtId="0" fontId="12" fillId="0" borderId="53" xfId="0" applyFont="1" applyBorder="1">
      <alignment vertical="center"/>
    </xf>
    <xf numFmtId="0" fontId="12" fillId="0" borderId="54" xfId="0" applyFont="1" applyBorder="1" applyAlignment="1">
      <alignment horizontal="center" vertical="center"/>
    </xf>
    <xf numFmtId="0" fontId="12" fillId="0" borderId="44" xfId="0" applyFont="1" applyBorder="1" applyAlignment="1">
      <alignment horizontal="center" vertical="center"/>
    </xf>
    <xf numFmtId="0" fontId="12" fillId="0" borderId="73" xfId="0" applyFont="1" applyBorder="1" applyAlignment="1">
      <alignment horizontal="left" vertical="center" shrinkToFit="1"/>
    </xf>
    <xf numFmtId="0" fontId="12" fillId="0" borderId="70" xfId="0" applyFont="1" applyBorder="1" applyAlignment="1">
      <alignment horizontal="left" vertical="center" shrinkToFit="1"/>
    </xf>
    <xf numFmtId="0" fontId="12" fillId="0" borderId="70" xfId="0" applyFont="1" applyBorder="1">
      <alignment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16" xfId="0" applyFont="1" applyBorder="1" applyAlignment="1">
      <alignment horizontal="center" vertical="center"/>
    </xf>
    <xf numFmtId="0" fontId="12" fillId="0" borderId="92" xfId="0" applyFont="1" applyBorder="1" applyAlignment="1">
      <alignment horizontal="left" vertical="center" shrinkToFit="1"/>
    </xf>
    <xf numFmtId="0" fontId="12" fillId="0" borderId="93" xfId="0" applyFont="1" applyBorder="1" applyAlignment="1">
      <alignment horizontal="left" vertical="center" shrinkToFit="1"/>
    </xf>
    <xf numFmtId="0" fontId="12" fillId="0" borderId="46" xfId="0" applyFont="1" applyBorder="1">
      <alignment vertical="center"/>
    </xf>
    <xf numFmtId="0" fontId="12" fillId="0" borderId="21" xfId="0" applyFont="1" applyBorder="1" applyAlignment="1">
      <alignment horizontal="center" vertical="center"/>
    </xf>
    <xf numFmtId="0" fontId="12" fillId="0" borderId="18" xfId="0" applyFont="1" applyBorder="1" applyAlignment="1">
      <alignment horizontal="center" vertical="center"/>
    </xf>
    <xf numFmtId="0" fontId="12" fillId="0" borderId="60"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lignment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35" xfId="0" applyFont="1" applyBorder="1" applyAlignment="1">
      <alignment horizontal="center" vertical="center"/>
    </xf>
    <xf numFmtId="0" fontId="12" fillId="0" borderId="23" xfId="0" applyFont="1" applyBorder="1" applyAlignment="1">
      <alignment horizontal="left" vertical="center" shrinkToFit="1"/>
    </xf>
    <xf numFmtId="0" fontId="12" fillId="0" borderId="64" xfId="0" applyFont="1" applyBorder="1" applyAlignment="1">
      <alignment horizontal="center" vertical="center"/>
    </xf>
    <xf numFmtId="0" fontId="12" fillId="0" borderId="69" xfId="0" applyFont="1" applyBorder="1" applyAlignment="1">
      <alignment horizontal="center" vertical="center"/>
    </xf>
    <xf numFmtId="0" fontId="12" fillId="0" borderId="66" xfId="0" applyFont="1" applyBorder="1" applyAlignment="1">
      <alignment horizontal="center" vertical="center"/>
    </xf>
    <xf numFmtId="0" fontId="12" fillId="0" borderId="24" xfId="0" applyFont="1" applyBorder="1">
      <alignment vertical="center"/>
    </xf>
    <xf numFmtId="0" fontId="12" fillId="0" borderId="63" xfId="0" applyFont="1" applyBorder="1" applyAlignment="1">
      <alignment horizontal="center" vertical="center"/>
    </xf>
    <xf numFmtId="0" fontId="12" fillId="0" borderId="6" xfId="0" applyFont="1" applyBorder="1" applyAlignment="1">
      <alignment horizontal="center" vertical="center"/>
    </xf>
    <xf numFmtId="0" fontId="12" fillId="0" borderId="57" xfId="0" applyFont="1" applyBorder="1" applyAlignment="1">
      <alignment horizontal="left" vertical="center" shrinkToFit="1"/>
    </xf>
    <xf numFmtId="0" fontId="12" fillId="0" borderId="75" xfId="0" applyFont="1" applyBorder="1" applyAlignment="1">
      <alignment horizontal="center" vertical="center"/>
    </xf>
    <xf numFmtId="0" fontId="12" fillId="0" borderId="78" xfId="0" applyFont="1" applyBorder="1" applyAlignment="1">
      <alignment horizontal="center" vertical="center"/>
    </xf>
    <xf numFmtId="0" fontId="12" fillId="0" borderId="93" xfId="0" applyFont="1" applyBorder="1">
      <alignment vertical="center"/>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91" xfId="0" applyFont="1" applyBorder="1" applyAlignment="1">
      <alignment horizontal="center" vertical="center"/>
    </xf>
    <xf numFmtId="0" fontId="12" fillId="0" borderId="81" xfId="0" applyFont="1" applyBorder="1" applyAlignment="1">
      <alignment horizontal="center" vertical="center"/>
    </xf>
    <xf numFmtId="0" fontId="12" fillId="0" borderId="45" xfId="0" applyFont="1" applyBorder="1" applyAlignment="1">
      <alignment horizontal="left" vertical="center" shrinkToFit="1"/>
    </xf>
    <xf numFmtId="0" fontId="12" fillId="0" borderId="88" xfId="0" applyFont="1" applyBorder="1">
      <alignment vertical="center"/>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6" fillId="0" borderId="7" xfId="0" applyFont="1" applyBorder="1" applyAlignment="1">
      <alignment horizontal="center" vertical="center" wrapText="1"/>
    </xf>
    <xf numFmtId="0" fontId="16" fillId="0" borderId="0" xfId="0" applyFont="1" applyAlignment="1">
      <alignment horizontal="right" vertical="center"/>
    </xf>
    <xf numFmtId="0" fontId="12" fillId="0" borderId="0" xfId="0" applyFont="1" applyAlignment="1">
      <alignment horizontal="justify" vertical="center"/>
    </xf>
    <xf numFmtId="0" fontId="12" fillId="0" borderId="0" xfId="0" applyFont="1" applyAlignment="1">
      <alignment vertical="top" wrapText="1"/>
    </xf>
    <xf numFmtId="0" fontId="16" fillId="2" borderId="7" xfId="0" applyFont="1" applyFill="1" applyBorder="1" applyAlignment="1">
      <alignment horizontal="center" vertical="center" textRotation="255" wrapText="1"/>
    </xf>
    <xf numFmtId="0" fontId="16" fillId="2" borderId="7" xfId="0" applyFont="1" applyFill="1" applyBorder="1" applyAlignment="1">
      <alignment vertical="center" textRotation="255" wrapText="1"/>
    </xf>
    <xf numFmtId="0" fontId="16" fillId="5" borderId="7" xfId="0" applyFont="1" applyFill="1" applyBorder="1" applyAlignment="1">
      <alignment horizontal="center" vertical="center" wrapText="1"/>
    </xf>
    <xf numFmtId="0" fontId="20" fillId="0" borderId="0" xfId="0" applyFont="1" applyAlignment="1">
      <alignment horizontal="justify" vertical="center"/>
    </xf>
    <xf numFmtId="0" fontId="17" fillId="0" borderId="7" xfId="0" applyFont="1" applyBorder="1" applyAlignment="1">
      <alignment horizontal="center" vertical="center" wrapText="1"/>
    </xf>
    <xf numFmtId="0" fontId="17" fillId="0" borderId="7" xfId="0" applyFont="1" applyBorder="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7" fillId="0" borderId="28"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vertical="top"/>
    </xf>
    <xf numFmtId="0" fontId="24" fillId="0" borderId="0" xfId="0" applyFont="1" applyAlignment="1">
      <alignment vertical="top"/>
    </xf>
    <xf numFmtId="0" fontId="24" fillId="0" borderId="0" xfId="0" applyFont="1">
      <alignment vertical="center"/>
    </xf>
    <xf numFmtId="0" fontId="23" fillId="0" borderId="0" xfId="0" applyFont="1" applyAlignment="1">
      <alignment vertical="top" wrapText="1"/>
    </xf>
    <xf numFmtId="0" fontId="25" fillId="0" borderId="0" xfId="0" applyFont="1" applyAlignment="1">
      <alignment vertical="top"/>
    </xf>
    <xf numFmtId="0" fontId="17" fillId="0" borderId="28" xfId="0" applyFont="1" applyBorder="1">
      <alignment vertical="center"/>
    </xf>
    <xf numFmtId="0" fontId="22" fillId="0" borderId="0" xfId="0" applyFont="1">
      <alignment vertical="center"/>
    </xf>
    <xf numFmtId="0" fontId="17" fillId="8" borderId="7" xfId="0" applyFont="1" applyFill="1" applyBorder="1" applyAlignment="1">
      <alignment horizontal="center" vertical="center"/>
    </xf>
    <xf numFmtId="0" fontId="26" fillId="0" borderId="0" xfId="0" applyFont="1">
      <alignment vertical="center"/>
    </xf>
    <xf numFmtId="0" fontId="16" fillId="8" borderId="28" xfId="0" applyFont="1" applyFill="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28" fillId="0" borderId="0" xfId="0" applyFont="1">
      <alignment vertical="center"/>
    </xf>
    <xf numFmtId="0" fontId="28" fillId="0" borderId="0" xfId="0" applyFont="1" applyAlignment="1">
      <alignment vertical="top"/>
    </xf>
    <xf numFmtId="0" fontId="28" fillId="0" borderId="0" xfId="0" applyFont="1" applyAlignment="1">
      <alignment vertical="top" wrapText="1"/>
    </xf>
    <xf numFmtId="0" fontId="17" fillId="8" borderId="10" xfId="0" applyFont="1" applyFill="1" applyBorder="1" applyAlignment="1">
      <alignment horizontal="center" vertical="center"/>
    </xf>
    <xf numFmtId="0" fontId="21" fillId="0" borderId="0" xfId="0" applyFont="1">
      <alignment vertical="center"/>
    </xf>
    <xf numFmtId="0" fontId="21" fillId="0" borderId="0" xfId="0" applyFont="1" applyAlignment="1"/>
    <xf numFmtId="0" fontId="29" fillId="0" borderId="0" xfId="0" applyFont="1" applyAlignment="1"/>
    <xf numFmtId="0" fontId="29" fillId="0" borderId="95" xfId="0" applyFont="1" applyBorder="1" applyAlignment="1"/>
    <xf numFmtId="0" fontId="30" fillId="0" borderId="0" xfId="0" applyFont="1" applyAlignment="1"/>
    <xf numFmtId="14" fontId="29" fillId="0" borderId="0" xfId="0" applyNumberFormat="1" applyFont="1">
      <alignment vertical="center"/>
    </xf>
    <xf numFmtId="0" fontId="29" fillId="0" borderId="0" xfId="0" applyFont="1">
      <alignment vertical="center"/>
    </xf>
    <xf numFmtId="0" fontId="30" fillId="0" borderId="16" xfId="0" applyFont="1" applyBorder="1" applyAlignment="1"/>
    <xf numFmtId="0" fontId="30" fillId="0" borderId="21" xfId="0" applyFont="1" applyBorder="1" applyAlignment="1"/>
    <xf numFmtId="0" fontId="30" fillId="0" borderId="44" xfId="0" applyFont="1" applyBorder="1" applyAlignment="1"/>
    <xf numFmtId="0" fontId="30" fillId="0" borderId="47" xfId="0" applyFont="1" applyBorder="1" applyAlignment="1"/>
    <xf numFmtId="0" fontId="30" fillId="0" borderId="44" xfId="0" applyFont="1" applyBorder="1">
      <alignment vertical="center"/>
    </xf>
    <xf numFmtId="0" fontId="30" fillId="0" borderId="0" xfId="0" applyFont="1">
      <alignment vertical="center"/>
    </xf>
    <xf numFmtId="0" fontId="21" fillId="0" borderId="44" xfId="0" applyFont="1" applyBorder="1">
      <alignment vertical="center"/>
    </xf>
    <xf numFmtId="0" fontId="21" fillId="0" borderId="44" xfId="0" applyFont="1" applyBorder="1" applyAlignment="1">
      <alignment vertical="center" wrapText="1"/>
    </xf>
    <xf numFmtId="0" fontId="21" fillId="0" borderId="0" xfId="0" applyFont="1" applyAlignment="1">
      <alignment vertical="center" wrapText="1"/>
    </xf>
    <xf numFmtId="0" fontId="31" fillId="0" borderId="0" xfId="0" applyFont="1" applyAlignment="1">
      <alignment horizontal="center" vertical="center"/>
    </xf>
    <xf numFmtId="0" fontId="11" fillId="0" borderId="95" xfId="0" applyFont="1" applyBorder="1" applyAlignment="1">
      <alignment horizontal="center" vertical="center"/>
    </xf>
    <xf numFmtId="0" fontId="21" fillId="0" borderId="0" xfId="0" applyFont="1" applyAlignment="1">
      <alignment horizontal="left"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17" fillId="8" borderId="97" xfId="0" applyFont="1" applyFill="1" applyBorder="1" applyAlignment="1">
      <alignment horizontal="center" vertical="center"/>
    </xf>
    <xf numFmtId="0" fontId="10" fillId="0" borderId="11" xfId="0" applyFont="1" applyBorder="1" applyAlignment="1">
      <alignment horizontal="center" vertical="center"/>
    </xf>
    <xf numFmtId="0" fontId="29" fillId="0" borderId="11" xfId="0" applyFont="1" applyBorder="1" applyAlignment="1">
      <alignment horizontal="center" vertical="center"/>
    </xf>
    <xf numFmtId="0" fontId="32" fillId="0" borderId="12" xfId="0" applyFont="1" applyBorder="1" applyAlignment="1">
      <alignment horizontal="center" vertical="center"/>
    </xf>
    <xf numFmtId="0" fontId="12" fillId="0" borderId="103" xfId="0" applyFont="1" applyBorder="1" applyAlignment="1">
      <alignment horizontal="left" vertical="center"/>
    </xf>
    <xf numFmtId="0" fontId="38" fillId="0" borderId="0" xfId="0" applyFont="1" applyAlignment="1">
      <alignment horizontal="left" vertical="center"/>
    </xf>
    <xf numFmtId="0" fontId="12" fillId="6" borderId="104" xfId="0" applyFont="1" applyFill="1" applyBorder="1">
      <alignment vertical="center"/>
    </xf>
    <xf numFmtId="0" fontId="12" fillId="6" borderId="53" xfId="0" applyFont="1" applyFill="1" applyBorder="1">
      <alignment vertical="center"/>
    </xf>
    <xf numFmtId="0" fontId="12" fillId="6" borderId="70" xfId="0" applyFont="1" applyFill="1" applyBorder="1">
      <alignment vertical="center"/>
    </xf>
    <xf numFmtId="0" fontId="12" fillId="6" borderId="105" xfId="0" applyFont="1" applyFill="1" applyBorder="1">
      <alignment vertical="center"/>
    </xf>
    <xf numFmtId="0" fontId="12" fillId="6" borderId="106" xfId="0" applyFont="1" applyFill="1" applyBorder="1">
      <alignment vertical="center"/>
    </xf>
    <xf numFmtId="0" fontId="12" fillId="6" borderId="93" xfId="0" applyFont="1" applyFill="1" applyBorder="1">
      <alignment vertical="center"/>
    </xf>
    <xf numFmtId="0" fontId="12" fillId="6" borderId="23" xfId="0" applyFont="1" applyFill="1" applyBorder="1">
      <alignment vertical="center"/>
    </xf>
    <xf numFmtId="0" fontId="12" fillId="6" borderId="107" xfId="0" applyFont="1" applyFill="1" applyBorder="1">
      <alignment vertical="center"/>
    </xf>
    <xf numFmtId="0" fontId="12" fillId="0" borderId="108" xfId="0" applyFont="1" applyBorder="1" applyAlignment="1">
      <alignment horizontal="center" vertical="center"/>
    </xf>
    <xf numFmtId="0" fontId="12" fillId="0" borderId="111" xfId="0" applyFont="1" applyBorder="1" applyAlignment="1">
      <alignment horizontal="left" vertical="center" shrinkToFit="1"/>
    </xf>
    <xf numFmtId="0" fontId="12" fillId="0" borderId="112" xfId="0" applyFont="1" applyBorder="1" applyAlignment="1">
      <alignment horizontal="center" vertical="center" wrapText="1"/>
    </xf>
    <xf numFmtId="0" fontId="12" fillId="0" borderId="112" xfId="0" applyFont="1" applyBorder="1" applyAlignment="1">
      <alignment horizontal="left" vertical="center" wrapText="1"/>
    </xf>
    <xf numFmtId="0" fontId="12" fillId="0" borderId="104" xfId="0" applyFont="1" applyBorder="1">
      <alignment vertical="center"/>
    </xf>
    <xf numFmtId="0" fontId="12" fillId="0" borderId="113" xfId="0" applyFont="1" applyBorder="1" applyAlignment="1">
      <alignment horizontal="center" vertical="center"/>
    </xf>
    <xf numFmtId="0" fontId="12" fillId="0" borderId="114" xfId="0" applyFont="1" applyBorder="1" applyAlignment="1">
      <alignment horizontal="center" vertical="center"/>
    </xf>
    <xf numFmtId="0" fontId="12" fillId="0" borderId="50" xfId="0" applyFont="1" applyBorder="1" applyAlignment="1">
      <alignment horizontal="center" vertical="center" wrapText="1"/>
    </xf>
    <xf numFmtId="0" fontId="12" fillId="0" borderId="52" xfId="0" applyFont="1" applyBorder="1" applyAlignment="1">
      <alignment horizontal="left" vertical="center" wrapText="1"/>
    </xf>
    <xf numFmtId="0" fontId="12" fillId="0" borderId="65" xfId="0" applyFont="1" applyBorder="1" applyAlignment="1">
      <alignment horizontal="center" vertical="center" wrapText="1"/>
    </xf>
    <xf numFmtId="0" fontId="12" fillId="0" borderId="68" xfId="0" applyFont="1" applyBorder="1" applyAlignment="1">
      <alignment horizontal="left" vertical="center" wrapText="1"/>
    </xf>
    <xf numFmtId="0" fontId="12" fillId="0" borderId="117" xfId="0" applyFont="1" applyBorder="1" applyAlignment="1">
      <alignment horizontal="left" vertical="center" shrinkToFit="1"/>
    </xf>
    <xf numFmtId="0" fontId="12" fillId="0" borderId="101" xfId="0" applyFont="1" applyBorder="1" applyAlignment="1">
      <alignment horizontal="center" vertical="center" wrapText="1"/>
    </xf>
    <xf numFmtId="0" fontId="12" fillId="0" borderId="103" xfId="0" applyFont="1" applyBorder="1" applyAlignment="1">
      <alignment horizontal="left" vertical="center" wrapText="1"/>
    </xf>
    <xf numFmtId="0" fontId="12" fillId="0" borderId="105" xfId="0" applyFont="1" applyBorder="1">
      <alignment vertical="center"/>
    </xf>
    <xf numFmtId="0" fontId="12" fillId="0" borderId="52" xfId="0" applyFont="1" applyBorder="1" applyAlignment="1">
      <alignment horizontal="left" vertical="center"/>
    </xf>
    <xf numFmtId="0" fontId="12" fillId="0" borderId="68" xfId="0" applyFont="1" applyBorder="1" applyAlignment="1">
      <alignment horizontal="left" vertical="center"/>
    </xf>
    <xf numFmtId="0" fontId="14" fillId="0" borderId="87" xfId="0" applyFont="1" applyBorder="1" applyAlignment="1">
      <alignment vertical="center" wrapText="1"/>
    </xf>
    <xf numFmtId="0" fontId="15" fillId="7" borderId="0" xfId="0" applyFont="1" applyFill="1">
      <alignment vertical="center"/>
    </xf>
    <xf numFmtId="0" fontId="12" fillId="7" borderId="0" xfId="0" applyFont="1" applyFill="1">
      <alignment vertical="center"/>
    </xf>
    <xf numFmtId="0" fontId="12" fillId="0" borderId="102" xfId="0" applyFont="1" applyBorder="1">
      <alignment vertical="center"/>
    </xf>
    <xf numFmtId="0" fontId="12" fillId="6" borderId="101" xfId="0" applyFont="1" applyFill="1" applyBorder="1">
      <alignment vertical="center"/>
    </xf>
    <xf numFmtId="0" fontId="12" fillId="6" borderId="65" xfId="0" applyFont="1" applyFill="1" applyBorder="1">
      <alignment vertical="center"/>
    </xf>
    <xf numFmtId="0" fontId="12" fillId="0" borderId="120" xfId="0" applyFont="1" applyBorder="1" applyAlignment="1">
      <alignment horizontal="left" vertical="center" shrinkToFit="1"/>
    </xf>
    <xf numFmtId="0" fontId="12" fillId="0" borderId="83" xfId="0" applyFont="1" applyBorder="1" applyAlignment="1">
      <alignment horizontal="center" vertical="center" wrapText="1"/>
    </xf>
    <xf numFmtId="0" fontId="12" fillId="0" borderId="84" xfId="0" applyFont="1" applyBorder="1" applyAlignment="1">
      <alignment horizontal="left" vertical="center"/>
    </xf>
    <xf numFmtId="0" fontId="12" fillId="0" borderId="107" xfId="0" applyFont="1" applyBorder="1">
      <alignment vertical="center"/>
    </xf>
    <xf numFmtId="0" fontId="12" fillId="0" borderId="121" xfId="0" applyFont="1" applyBorder="1" applyAlignment="1">
      <alignment horizontal="center" vertical="center"/>
    </xf>
    <xf numFmtId="0" fontId="12" fillId="0" borderId="122" xfId="0" applyFont="1" applyBorder="1" applyAlignment="1">
      <alignment horizontal="center" vertical="center"/>
    </xf>
    <xf numFmtId="0" fontId="39" fillId="0" borderId="0" xfId="0" applyFont="1" applyAlignment="1"/>
    <xf numFmtId="0" fontId="21" fillId="0" borderId="95" xfId="0" applyFont="1" applyBorder="1">
      <alignment vertical="center"/>
    </xf>
    <xf numFmtId="0" fontId="21" fillId="0" borderId="99" xfId="0" applyFont="1" applyBorder="1">
      <alignment vertical="center"/>
    </xf>
    <xf numFmtId="0" fontId="21" fillId="0" borderId="100" xfId="0" applyFont="1" applyBorder="1">
      <alignment vertical="center"/>
    </xf>
    <xf numFmtId="0" fontId="40" fillId="0" borderId="11" xfId="0" applyFont="1" applyBorder="1" applyAlignment="1">
      <alignment horizontal="center" vertical="center"/>
    </xf>
    <xf numFmtId="0" fontId="41" fillId="0" borderId="0" xfId="0" applyFont="1" applyAlignment="1">
      <alignment horizontal="left" vertical="center"/>
    </xf>
    <xf numFmtId="0" fontId="35" fillId="0" borderId="47" xfId="0" applyFont="1" applyBorder="1" applyAlignment="1">
      <alignment vertical="center" shrinkToFit="1"/>
    </xf>
    <xf numFmtId="0" fontId="21" fillId="0" borderId="123" xfId="0" applyFont="1" applyBorder="1" applyAlignment="1">
      <alignment vertical="center" wrapText="1"/>
    </xf>
    <xf numFmtId="0" fontId="21" fillId="0" borderId="95" xfId="0" applyFont="1" applyBorder="1" applyAlignment="1">
      <alignment vertical="center" wrapText="1"/>
    </xf>
    <xf numFmtId="0" fontId="21" fillId="0" borderId="28" xfId="0" applyFont="1" applyBorder="1">
      <alignment vertical="center"/>
    </xf>
    <xf numFmtId="0" fontId="21" fillId="0" borderId="124" xfId="0" applyFont="1" applyBorder="1" applyAlignment="1">
      <alignment vertical="center" wrapText="1"/>
    </xf>
    <xf numFmtId="0" fontId="21" fillId="0" borderId="125" xfId="0" applyFont="1" applyBorder="1">
      <alignment vertical="center"/>
    </xf>
    <xf numFmtId="0" fontId="21" fillId="0" borderId="126" xfId="0" applyFont="1" applyBorder="1">
      <alignment vertical="center"/>
    </xf>
    <xf numFmtId="0" fontId="21" fillId="0" borderId="97" xfId="0" applyFont="1" applyBorder="1">
      <alignment vertical="center"/>
    </xf>
    <xf numFmtId="0" fontId="21" fillId="9" borderId="44" xfId="0" applyFont="1" applyFill="1" applyBorder="1">
      <alignment vertical="center"/>
    </xf>
    <xf numFmtId="0" fontId="21" fillId="0" borderId="95" xfId="0" applyFont="1" applyBorder="1" applyAlignment="1">
      <alignment horizontal="right" vertical="center" wrapText="1"/>
    </xf>
    <xf numFmtId="0" fontId="21" fillId="0" borderId="47" xfId="0" applyFont="1" applyBorder="1" applyAlignment="1">
      <alignment vertical="center" wrapText="1"/>
    </xf>
    <xf numFmtId="0" fontId="21" fillId="0" borderId="56" xfId="0" applyFont="1" applyBorder="1" applyAlignment="1">
      <alignment vertical="center" wrapText="1"/>
    </xf>
    <xf numFmtId="0" fontId="21" fillId="0" borderId="28" xfId="0" applyFont="1" applyBorder="1" applyAlignment="1">
      <alignment vertical="center" wrapText="1"/>
    </xf>
    <xf numFmtId="0" fontId="21" fillId="0" borderId="28" xfId="0" applyFont="1" applyBorder="1" applyAlignment="1">
      <alignment horizontal="right" vertical="center" wrapText="1"/>
    </xf>
    <xf numFmtId="0" fontId="21" fillId="0" borderId="58" xfId="0" applyFont="1" applyBorder="1" applyAlignment="1">
      <alignment vertical="center" wrapText="1"/>
    </xf>
    <xf numFmtId="0" fontId="21" fillId="0" borderId="126" xfId="0" applyFont="1" applyBorder="1" applyAlignment="1">
      <alignment vertical="center" wrapText="1"/>
    </xf>
    <xf numFmtId="0" fontId="21" fillId="0" borderId="128" xfId="0" applyFont="1" applyBorder="1" applyAlignment="1">
      <alignment vertical="center" wrapText="1"/>
    </xf>
    <xf numFmtId="0" fontId="21" fillId="0" borderId="127" xfId="0" applyFont="1" applyBorder="1" applyAlignment="1">
      <alignment vertical="center" wrapText="1"/>
    </xf>
    <xf numFmtId="0" fontId="21" fillId="0" borderId="97" xfId="0" applyFont="1" applyBorder="1" applyAlignment="1">
      <alignment vertical="center" wrapText="1"/>
    </xf>
    <xf numFmtId="0" fontId="21" fillId="0" borderId="129" xfId="0" applyFont="1" applyBorder="1" applyAlignment="1">
      <alignment vertical="center" wrapText="1"/>
    </xf>
    <xf numFmtId="0" fontId="21" fillId="0" borderId="0" xfId="0" applyFont="1" applyAlignment="1">
      <alignment horizontal="left" vertical="center" indent="1"/>
    </xf>
    <xf numFmtId="0" fontId="21" fillId="0" borderId="0" xfId="0" applyFont="1" applyAlignment="1">
      <alignment horizontal="center" vertical="center"/>
    </xf>
    <xf numFmtId="0" fontId="21" fillId="0" borderId="47" xfId="0" applyFont="1" applyBorder="1">
      <alignment vertical="center"/>
    </xf>
    <xf numFmtId="0" fontId="34" fillId="0" borderId="0" xfId="0" applyFont="1">
      <alignment vertical="center"/>
    </xf>
    <xf numFmtId="0" fontId="34" fillId="0" borderId="47" xfId="0" applyFont="1" applyBorder="1">
      <alignment vertical="center"/>
    </xf>
    <xf numFmtId="0" fontId="35" fillId="0" borderId="28" xfId="0" applyFont="1" applyBorder="1" applyAlignment="1">
      <alignment vertical="center" shrinkToFit="1"/>
    </xf>
    <xf numFmtId="0" fontId="35" fillId="0" borderId="58" xfId="0" applyFont="1" applyBorder="1" applyAlignment="1">
      <alignment vertical="center" shrinkToFit="1"/>
    </xf>
    <xf numFmtId="0" fontId="34" fillId="0" borderId="10" xfId="0" applyFont="1" applyBorder="1" applyAlignment="1">
      <alignment horizontal="left" vertical="center" indent="1"/>
    </xf>
    <xf numFmtId="0" fontId="35" fillId="0" borderId="0" xfId="0" applyFont="1" applyAlignment="1">
      <alignment horizontal="center" vertical="center" shrinkToFit="1"/>
    </xf>
    <xf numFmtId="0" fontId="34" fillId="0" borderId="11" xfId="0" applyFont="1" applyBorder="1" applyAlignment="1">
      <alignment horizontal="center" vertical="center"/>
    </xf>
    <xf numFmtId="0" fontId="35" fillId="0" borderId="0" xfId="0" applyFont="1" applyAlignment="1">
      <alignment vertical="center" shrinkToFit="1"/>
    </xf>
    <xf numFmtId="0" fontId="10" fillId="0" borderId="11" xfId="0" applyFont="1" applyBorder="1">
      <alignment vertical="center"/>
    </xf>
    <xf numFmtId="0" fontId="10" fillId="0" borderId="12" xfId="0" applyFont="1" applyBorder="1">
      <alignment vertical="center"/>
    </xf>
    <xf numFmtId="0" fontId="21" fillId="0" borderId="95" xfId="0" applyFont="1" applyBorder="1" applyAlignment="1">
      <alignment horizontal="right" vertical="center"/>
    </xf>
    <xf numFmtId="0" fontId="21" fillId="0" borderId="16" xfId="0" applyFont="1" applyBorder="1">
      <alignment vertical="center"/>
    </xf>
    <xf numFmtId="0" fontId="21" fillId="0" borderId="27" xfId="0" applyFont="1" applyBorder="1">
      <alignment vertical="center"/>
    </xf>
    <xf numFmtId="0" fontId="21" fillId="0" borderId="27" xfId="0" applyFont="1" applyBorder="1" applyAlignment="1">
      <alignment horizontal="right" vertical="center"/>
    </xf>
    <xf numFmtId="0" fontId="21" fillId="0" borderId="21" xfId="0" applyFont="1" applyBorder="1">
      <alignment vertical="center"/>
    </xf>
    <xf numFmtId="0" fontId="21" fillId="0" borderId="123" xfId="0" applyFont="1" applyBorder="1">
      <alignment vertical="center"/>
    </xf>
    <xf numFmtId="0" fontId="35" fillId="0" borderId="95" xfId="0" applyFont="1" applyBorder="1" applyAlignment="1">
      <alignment vertical="center" shrinkToFit="1"/>
    </xf>
    <xf numFmtId="0" fontId="35" fillId="0" borderId="124" xfId="0" applyFont="1" applyBorder="1" applyAlignment="1">
      <alignment vertical="center" shrinkToFit="1"/>
    </xf>
    <xf numFmtId="0" fontId="30" fillId="0" borderId="56" xfId="0" applyFont="1" applyBorder="1" applyAlignment="1"/>
    <xf numFmtId="0" fontId="34" fillId="0" borderId="11" xfId="0" applyFont="1" applyBorder="1">
      <alignment vertical="center"/>
    </xf>
    <xf numFmtId="0" fontId="12" fillId="0" borderId="95" xfId="0" applyFont="1" applyBorder="1" applyAlignment="1">
      <alignment horizontal="left" vertical="center" wrapText="1"/>
    </xf>
    <xf numFmtId="0" fontId="12" fillId="0" borderId="95" xfId="0" applyFont="1" applyBorder="1">
      <alignment vertical="center"/>
    </xf>
    <xf numFmtId="0" fontId="12" fillId="0" borderId="96" xfId="0" applyFont="1" applyBorder="1">
      <alignment vertical="center"/>
    </xf>
    <xf numFmtId="0" fontId="12" fillId="0" borderId="94" xfId="0" applyFont="1" applyBorder="1" applyAlignment="1">
      <alignment horizontal="left" vertical="center" indent="2"/>
    </xf>
    <xf numFmtId="0" fontId="32" fillId="0" borderId="44" xfId="0" applyFont="1" applyBorder="1" applyAlignment="1">
      <alignment horizontal="center" vertical="center"/>
    </xf>
    <xf numFmtId="0" fontId="31" fillId="0" borderId="44" xfId="0" applyFont="1" applyBorder="1" applyAlignment="1">
      <alignment horizontal="center" vertical="center"/>
    </xf>
    <xf numFmtId="0" fontId="21" fillId="0" borderId="0" xfId="0" applyFont="1" applyAlignment="1">
      <alignment horizontal="left" vertical="center" indent="2"/>
    </xf>
    <xf numFmtId="0" fontId="42" fillId="9" borderId="28" xfId="0" applyFont="1" applyFill="1" applyBorder="1" applyAlignment="1">
      <alignment horizontal="left" vertical="center"/>
    </xf>
    <xf numFmtId="0" fontId="21" fillId="0" borderId="127" xfId="0" applyFont="1" applyBorder="1">
      <alignment vertical="center"/>
    </xf>
    <xf numFmtId="0" fontId="30" fillId="0" borderId="97" xfId="0" applyFont="1" applyBorder="1" applyAlignment="1"/>
    <xf numFmtId="0" fontId="21" fillId="0" borderId="97" xfId="0" applyFont="1" applyBorder="1" applyAlignment="1">
      <alignment horizontal="right" vertical="center"/>
    </xf>
    <xf numFmtId="0" fontId="35" fillId="0" borderId="97" xfId="0" applyFont="1" applyBorder="1" applyAlignment="1">
      <alignment vertical="center" shrinkToFit="1"/>
    </xf>
    <xf numFmtId="0" fontId="35" fillId="0" borderId="129" xfId="0" applyFont="1" applyBorder="1" applyAlignment="1">
      <alignment vertical="center" shrinkToFit="1"/>
    </xf>
    <xf numFmtId="0" fontId="21" fillId="9" borderId="137" xfId="0" applyFont="1" applyFill="1" applyBorder="1">
      <alignment vertical="center"/>
    </xf>
    <xf numFmtId="0" fontId="21" fillId="0" borderId="97" xfId="0" applyFont="1" applyBorder="1" applyAlignment="1">
      <alignment horizontal="right" vertical="center" wrapText="1"/>
    </xf>
    <xf numFmtId="0" fontId="46" fillId="0" borderId="0" xfId="0" applyFont="1" applyAlignment="1">
      <alignment horizontal="left" vertical="center"/>
    </xf>
    <xf numFmtId="0" fontId="16" fillId="0" borderId="1" xfId="0" applyFont="1" applyBorder="1" applyAlignment="1">
      <alignment horizontal="center" vertical="center"/>
    </xf>
    <xf numFmtId="0" fontId="12" fillId="0" borderId="6" xfId="0" applyFont="1" applyBorder="1" applyAlignment="1">
      <alignment horizontal="center" vertical="center"/>
    </xf>
    <xf numFmtId="0" fontId="12" fillId="0" borderId="135" xfId="0" applyFont="1" applyBorder="1" applyAlignment="1">
      <alignment horizontal="left" vertical="center" wrapText="1"/>
    </xf>
    <xf numFmtId="0" fontId="12" fillId="0" borderId="27" xfId="0" applyFont="1" applyBorder="1" applyAlignment="1">
      <alignment horizontal="left" vertical="center" wrapText="1"/>
    </xf>
    <xf numFmtId="0" fontId="12" fillId="0" borderId="132" xfId="0" applyFont="1" applyBorder="1" applyAlignment="1">
      <alignment horizontal="left" vertical="center" wrapText="1"/>
    </xf>
    <xf numFmtId="0" fontId="12" fillId="0" borderId="61" xfId="0" applyFont="1" applyBorder="1">
      <alignment vertical="center"/>
    </xf>
    <xf numFmtId="0" fontId="12" fillId="0" borderId="62" xfId="0" applyFont="1" applyBorder="1">
      <alignment vertical="center"/>
    </xf>
    <xf numFmtId="0" fontId="12" fillId="0" borderId="60" xfId="0" applyFont="1" applyBorder="1">
      <alignment vertical="center"/>
    </xf>
    <xf numFmtId="0" fontId="12" fillId="0" borderId="71" xfId="0" applyFont="1" applyBorder="1">
      <alignment vertical="center"/>
    </xf>
    <xf numFmtId="0" fontId="12" fillId="0" borderId="72" xfId="0" applyFont="1" applyBorder="1">
      <alignment vertical="center"/>
    </xf>
    <xf numFmtId="0" fontId="12" fillId="0" borderId="64" xfId="0" applyFont="1" applyBorder="1">
      <alignment vertical="center"/>
    </xf>
    <xf numFmtId="0" fontId="12" fillId="0" borderId="9" xfId="0" applyFont="1" applyBorder="1" applyAlignment="1">
      <alignment horizontal="center" vertical="center"/>
    </xf>
    <xf numFmtId="0" fontId="12" fillId="0" borderId="115" xfId="0" applyFont="1" applyBorder="1">
      <alignment vertical="center"/>
    </xf>
    <xf numFmtId="0" fontId="12" fillId="0" borderId="116" xfId="0" applyFont="1" applyBorder="1">
      <alignment vertical="center"/>
    </xf>
    <xf numFmtId="0" fontId="12" fillId="0" borderId="78" xfId="0" applyFont="1" applyBorder="1">
      <alignment vertical="center"/>
    </xf>
    <xf numFmtId="0" fontId="12" fillId="0" borderId="61" xfId="0" applyFont="1" applyBorder="1" applyAlignment="1">
      <alignment vertical="center" wrapText="1"/>
    </xf>
    <xf numFmtId="0" fontId="12" fillId="0" borderId="62" xfId="0" applyFont="1" applyBorder="1" applyAlignment="1">
      <alignment vertical="center" wrapText="1"/>
    </xf>
    <xf numFmtId="0" fontId="12" fillId="0" borderId="60" xfId="0" applyFont="1" applyBorder="1" applyAlignment="1">
      <alignment vertical="center" wrapText="1"/>
    </xf>
    <xf numFmtId="0" fontId="12" fillId="0" borderId="118" xfId="0" applyFont="1" applyBorder="1">
      <alignment vertical="center"/>
    </xf>
    <xf numFmtId="0" fontId="12" fillId="0" borderId="119" xfId="0" applyFont="1" applyBorder="1">
      <alignment vertical="center"/>
    </xf>
    <xf numFmtId="0" fontId="12" fillId="0" borderId="81" xfId="0" applyFont="1" applyBorder="1">
      <alignment vertical="center"/>
    </xf>
    <xf numFmtId="0" fontId="12" fillId="0" borderId="131" xfId="0" applyFont="1" applyBorder="1" applyAlignment="1">
      <alignment horizontal="center" vertical="center" shrinkToFit="1"/>
    </xf>
    <xf numFmtId="0" fontId="12" fillId="0" borderId="92" xfId="0" applyFont="1" applyBorder="1" applyAlignment="1">
      <alignment horizontal="center" vertical="center" shrinkToFit="1"/>
    </xf>
    <xf numFmtId="0" fontId="12" fillId="0" borderId="27"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132" xfId="0" applyFont="1" applyBorder="1" applyAlignment="1">
      <alignment horizontal="center" vertical="center"/>
    </xf>
    <xf numFmtId="0" fontId="12" fillId="0" borderId="96" xfId="0" applyFont="1" applyBorder="1" applyAlignment="1">
      <alignment horizontal="center" vertical="center"/>
    </xf>
    <xf numFmtId="0" fontId="12" fillId="0" borderId="59" xfId="0" applyFont="1" applyBorder="1" applyAlignment="1">
      <alignment horizontal="center" vertical="center"/>
    </xf>
    <xf numFmtId="0" fontId="12" fillId="0" borderId="18" xfId="0" applyFont="1" applyBorder="1" applyAlignment="1">
      <alignment horizontal="center" vertical="center"/>
    </xf>
    <xf numFmtId="0" fontId="12" fillId="0" borderId="115" xfId="0" applyFont="1" applyBorder="1" applyAlignment="1">
      <alignment vertical="center" wrapText="1"/>
    </xf>
    <xf numFmtId="0" fontId="12" fillId="0" borderId="58" xfId="0" applyFont="1" applyBorder="1" applyAlignment="1">
      <alignment horizontal="center" vertical="center"/>
    </xf>
    <xf numFmtId="0" fontId="12" fillId="0" borderId="21" xfId="0" applyFont="1" applyBorder="1" applyAlignment="1">
      <alignment horizontal="center" vertical="center"/>
    </xf>
    <xf numFmtId="0" fontId="12" fillId="0" borderId="45" xfId="0" applyFont="1" applyBorder="1" applyAlignment="1">
      <alignment horizontal="left" vertical="center" wrapText="1"/>
    </xf>
    <xf numFmtId="0" fontId="12" fillId="0" borderId="0" xfId="0" applyFont="1" applyAlignment="1">
      <alignment horizontal="left" vertical="center" wrapText="1"/>
    </xf>
    <xf numFmtId="0" fontId="12" fillId="0" borderId="102" xfId="0" applyFont="1" applyBorder="1" applyAlignment="1">
      <alignment horizontal="left" vertical="center" wrapText="1"/>
    </xf>
    <xf numFmtId="0" fontId="12" fillId="0" borderId="79" xfId="0" applyFont="1" applyBorder="1">
      <alignment vertical="center"/>
    </xf>
    <xf numFmtId="0" fontId="12" fillId="0" borderId="75" xfId="0" applyFont="1" applyBorder="1">
      <alignment vertical="center"/>
    </xf>
    <xf numFmtId="0" fontId="12" fillId="0" borderId="56" xfId="0" applyFont="1" applyBorder="1" applyAlignment="1">
      <alignment horizontal="center" vertical="center"/>
    </xf>
    <xf numFmtId="0" fontId="12" fillId="0" borderId="16" xfId="0" applyFont="1" applyBorder="1" applyAlignment="1">
      <alignment horizontal="center" vertical="center"/>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60" xfId="0" applyFont="1" applyBorder="1" applyAlignment="1">
      <alignment horizontal="left" vertical="center" wrapText="1"/>
    </xf>
    <xf numFmtId="0" fontId="12" fillId="0" borderId="19" xfId="0" applyFont="1" applyBorder="1" applyAlignment="1">
      <alignment horizontal="center" vertical="center"/>
    </xf>
    <xf numFmtId="0" fontId="12" fillId="0" borderId="109" xfId="0" applyFont="1" applyBorder="1">
      <alignment vertical="center"/>
    </xf>
    <xf numFmtId="0" fontId="12" fillId="0" borderId="110" xfId="0" applyFont="1" applyBorder="1">
      <alignment vertical="center"/>
    </xf>
    <xf numFmtId="0" fontId="12" fillId="0" borderId="108" xfId="0" applyFont="1" applyBorder="1">
      <alignment vertical="center"/>
    </xf>
    <xf numFmtId="0" fontId="12" fillId="0" borderId="49" xfId="0" applyFont="1" applyBorder="1" applyAlignment="1">
      <alignment vertical="center" wrapText="1"/>
    </xf>
    <xf numFmtId="0" fontId="12" fillId="0" borderId="50" xfId="0" applyFont="1" applyBorder="1">
      <alignment vertical="center"/>
    </xf>
    <xf numFmtId="0" fontId="12" fillId="0" borderId="20" xfId="0" applyFont="1" applyBorder="1" applyAlignment="1">
      <alignment horizontal="center" vertical="center"/>
    </xf>
    <xf numFmtId="0" fontId="12" fillId="0" borderId="5" xfId="0" applyFont="1" applyBorder="1" applyAlignment="1">
      <alignment horizontal="center" vertical="center"/>
    </xf>
    <xf numFmtId="0" fontId="12" fillId="0" borderId="12" xfId="0" applyFont="1" applyBorder="1" applyAlignment="1">
      <alignment horizontal="center" vertical="center" textRotation="255"/>
    </xf>
    <xf numFmtId="0" fontId="12" fillId="0" borderId="21"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18" xfId="0" applyFont="1" applyBorder="1" applyAlignment="1">
      <alignment horizontal="center" vertical="center" textRotation="255"/>
    </xf>
    <xf numFmtId="0" fontId="11" fillId="0" borderId="2" xfId="0" applyFont="1" applyBorder="1" applyAlignment="1">
      <alignment horizontal="center" vertical="center"/>
    </xf>
    <xf numFmtId="0" fontId="12" fillId="0" borderId="31" xfId="0" applyFont="1" applyBorder="1" applyAlignment="1">
      <alignment horizontal="center" vertical="center"/>
    </xf>
    <xf numFmtId="0" fontId="12" fillId="3" borderId="31" xfId="0" applyFont="1" applyFill="1" applyBorder="1" applyAlignment="1">
      <alignment horizontal="center" vertical="center"/>
    </xf>
    <xf numFmtId="0" fontId="12" fillId="0" borderId="32" xfId="0" applyFont="1" applyBorder="1" applyAlignment="1">
      <alignment horizontal="center" vertical="center"/>
    </xf>
    <xf numFmtId="14" fontId="12" fillId="5" borderId="31" xfId="0" applyNumberFormat="1" applyFont="1" applyFill="1" applyBorder="1" applyAlignment="1">
      <alignment horizontal="center" vertical="center"/>
    </xf>
    <xf numFmtId="0" fontId="12" fillId="5" borderId="31" xfId="0" applyFont="1" applyFill="1" applyBorder="1" applyAlignment="1">
      <alignment horizontal="center" vertical="center"/>
    </xf>
    <xf numFmtId="0" fontId="11" fillId="4" borderId="85"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86" xfId="0" applyFont="1" applyFill="1" applyBorder="1" applyAlignment="1">
      <alignment horizontal="center" vertical="center"/>
    </xf>
    <xf numFmtId="0" fontId="12" fillId="0" borderId="33" xfId="0" applyFont="1" applyBorder="1" applyAlignment="1">
      <alignment horizontal="center" vertical="center"/>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4" xfId="0" applyFont="1" applyBorder="1" applyAlignment="1">
      <alignment horizontal="center" vertical="center"/>
    </xf>
    <xf numFmtId="0" fontId="12" fillId="0" borderId="13"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6" borderId="24" xfId="0" applyFont="1" applyFill="1" applyBorder="1" applyAlignment="1">
      <alignment horizontal="center" vertical="center"/>
    </xf>
    <xf numFmtId="0" fontId="12" fillId="6" borderId="93" xfId="0" applyFont="1" applyFill="1" applyBorder="1" applyAlignment="1">
      <alignment horizontal="center" vertical="center"/>
    </xf>
    <xf numFmtId="0" fontId="12" fillId="0" borderId="93" xfId="0" applyFont="1" applyBorder="1" applyAlignment="1">
      <alignment horizontal="center" vertical="center"/>
    </xf>
    <xf numFmtId="0" fontId="12" fillId="0" borderId="133" xfId="0" applyFont="1" applyBorder="1" applyAlignment="1">
      <alignment horizontal="center" vertical="center"/>
    </xf>
    <xf numFmtId="0" fontId="12" fillId="0" borderId="134" xfId="0" applyFont="1" applyBorder="1" applyAlignment="1">
      <alignment horizontal="center" vertical="center"/>
    </xf>
    <xf numFmtId="0" fontId="12" fillId="0" borderId="130" xfId="0" applyFont="1" applyBorder="1" applyAlignment="1">
      <alignment horizontal="center" vertical="center"/>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14" fontId="11" fillId="0" borderId="95" xfId="0" applyNumberFormat="1" applyFont="1" applyBorder="1" applyAlignment="1">
      <alignment horizontal="center" vertical="center"/>
    </xf>
    <xf numFmtId="0" fontId="11" fillId="0" borderId="95" xfId="0" applyFont="1" applyBorder="1" applyAlignment="1">
      <alignment horizontal="center" vertical="center"/>
    </xf>
    <xf numFmtId="0" fontId="12" fillId="0" borderId="34" xfId="0" applyFont="1" applyBorder="1">
      <alignment vertical="center"/>
    </xf>
    <xf numFmtId="0" fontId="12" fillId="0" borderId="37" xfId="0" applyFont="1" applyBorder="1">
      <alignment vertical="center"/>
    </xf>
    <xf numFmtId="0" fontId="12" fillId="0" borderId="38" xfId="0" applyFont="1" applyBorder="1">
      <alignment vertical="center"/>
    </xf>
    <xf numFmtId="0" fontId="12" fillId="0" borderId="49" xfId="0" applyFont="1" applyBorder="1">
      <alignment vertical="center"/>
    </xf>
    <xf numFmtId="0" fontId="12" fillId="0" borderId="35" xfId="0" applyFont="1" applyBorder="1">
      <alignment vertical="center"/>
    </xf>
    <xf numFmtId="0" fontId="12" fillId="0" borderId="43" xfId="0" applyFont="1" applyBorder="1">
      <alignment vertical="center"/>
    </xf>
    <xf numFmtId="0" fontId="12" fillId="0" borderId="44" xfId="0" applyFont="1" applyBorder="1">
      <alignment vertical="center"/>
    </xf>
    <xf numFmtId="0" fontId="11" fillId="0" borderId="0" xfId="0" applyFont="1" applyAlignment="1">
      <alignment horizontal="center" vertical="center"/>
    </xf>
    <xf numFmtId="0" fontId="12" fillId="0" borderId="15" xfId="0" applyFont="1" applyBorder="1">
      <alignment vertical="center"/>
    </xf>
    <xf numFmtId="0" fontId="12" fillId="0" borderId="17" xfId="0" applyFont="1" applyBorder="1">
      <alignment vertical="center"/>
    </xf>
    <xf numFmtId="0" fontId="12" fillId="0" borderId="16" xfId="0" applyFont="1" applyBorder="1">
      <alignment vertical="center"/>
    </xf>
    <xf numFmtId="0" fontId="12" fillId="0" borderId="29" xfId="0" applyFont="1" applyBorder="1" applyAlignment="1">
      <alignment vertical="center" wrapText="1"/>
    </xf>
    <xf numFmtId="0" fontId="12" fillId="0" borderId="28" xfId="0" applyFont="1" applyBorder="1" applyAlignment="1">
      <alignment vertical="center" wrapText="1"/>
    </xf>
    <xf numFmtId="0" fontId="12" fillId="0" borderId="30" xfId="0" applyFont="1" applyBorder="1" applyAlignment="1">
      <alignmen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wrapText="1"/>
    </xf>
    <xf numFmtId="0" fontId="12" fillId="0" borderId="67" xfId="0" applyFont="1" applyBorder="1">
      <alignment vertical="center"/>
    </xf>
    <xf numFmtId="0" fontId="12" fillId="0" borderId="65" xfId="0" applyFont="1" applyBorder="1">
      <alignment vertical="center"/>
    </xf>
    <xf numFmtId="0" fontId="12" fillId="0" borderId="68" xfId="0" applyFont="1" applyBorder="1">
      <alignment vertical="center"/>
    </xf>
    <xf numFmtId="0" fontId="12" fillId="0" borderId="36" xfId="0" applyFont="1" applyBorder="1">
      <alignment vertical="center"/>
    </xf>
    <xf numFmtId="0" fontId="12" fillId="0" borderId="74" xfId="0" applyFont="1" applyBorder="1">
      <alignment vertical="center"/>
    </xf>
    <xf numFmtId="0" fontId="12" fillId="0" borderId="56" xfId="0" applyFont="1" applyBorder="1">
      <alignment vertical="center"/>
    </xf>
    <xf numFmtId="0" fontId="12" fillId="0" borderId="67" xfId="0" applyFont="1" applyBorder="1" applyAlignment="1">
      <alignment vertical="center" wrapText="1"/>
    </xf>
    <xf numFmtId="0" fontId="12" fillId="0" borderId="65" xfId="0" applyFont="1" applyBorder="1" applyAlignment="1">
      <alignment vertical="center" wrapText="1"/>
    </xf>
    <xf numFmtId="0" fontId="12" fillId="0" borderId="68" xfId="0" applyFont="1" applyBorder="1" applyAlignment="1">
      <alignment vertical="center" wrapText="1"/>
    </xf>
    <xf numFmtId="0" fontId="12" fillId="0" borderId="94" xfId="0" applyFont="1" applyBorder="1" applyAlignment="1">
      <alignment vertical="center" wrapText="1"/>
    </xf>
    <xf numFmtId="0" fontId="12" fillId="0" borderId="95" xfId="0" applyFont="1" applyBorder="1" applyAlignment="1">
      <alignment vertical="center" wrapText="1"/>
    </xf>
    <xf numFmtId="0" fontId="12" fillId="0" borderId="96" xfId="0" applyFont="1" applyBorder="1" applyAlignment="1">
      <alignment vertical="center" wrapText="1"/>
    </xf>
    <xf numFmtId="0" fontId="16" fillId="0" borderId="82" xfId="0" applyFont="1" applyBorder="1">
      <alignment vertical="center"/>
    </xf>
    <xf numFmtId="0" fontId="16" fillId="0" borderId="83" xfId="0" applyFont="1" applyBorder="1">
      <alignment vertical="center"/>
    </xf>
    <xf numFmtId="0" fontId="16" fillId="0" borderId="84" xfId="0" applyFont="1" applyBorder="1">
      <alignment vertical="center"/>
    </xf>
    <xf numFmtId="0" fontId="16" fillId="0" borderId="15" xfId="0" applyFont="1" applyBorder="1" applyAlignment="1">
      <alignment horizontal="center" vertical="center"/>
    </xf>
    <xf numFmtId="0" fontId="16" fillId="0" borderId="76"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0" borderId="15" xfId="0" applyFont="1" applyBorder="1" applyAlignment="1">
      <alignment horizontal="center" vertical="center" wrapText="1"/>
    </xf>
    <xf numFmtId="0" fontId="12" fillId="0" borderId="36" xfId="0" applyFont="1" applyBorder="1" applyAlignment="1">
      <alignment horizontal="center" vertical="center"/>
    </xf>
    <xf numFmtId="0" fontId="12" fillId="0" borderId="14" xfId="0" applyFont="1" applyBorder="1">
      <alignment vertical="center"/>
    </xf>
    <xf numFmtId="0" fontId="12" fillId="0" borderId="11" xfId="0" applyFont="1" applyBorder="1">
      <alignment vertical="center"/>
    </xf>
    <xf numFmtId="0" fontId="12" fillId="0" borderId="26" xfId="0" applyFont="1" applyBorder="1">
      <alignment vertical="center"/>
    </xf>
    <xf numFmtId="0" fontId="12" fillId="0" borderId="15" xfId="0" applyFont="1" applyBorder="1" applyAlignment="1">
      <alignment horizontal="left" vertical="center" wrapText="1"/>
    </xf>
    <xf numFmtId="0" fontId="12" fillId="0" borderId="17" xfId="0" applyFont="1" applyBorder="1" applyAlignment="1">
      <alignment horizontal="left" vertical="center" wrapText="1"/>
    </xf>
    <xf numFmtId="0" fontId="12" fillId="0" borderId="16" xfId="0" applyFont="1" applyBorder="1" applyAlignment="1">
      <alignment horizontal="left" vertical="center" wrapText="1"/>
    </xf>
    <xf numFmtId="0" fontId="12" fillId="0" borderId="35" xfId="0" applyFont="1" applyBorder="1" applyAlignment="1">
      <alignment vertical="center" wrapText="1"/>
    </xf>
    <xf numFmtId="0" fontId="12" fillId="0" borderId="77" xfId="0" applyFont="1" applyBorder="1" applyAlignment="1">
      <alignment horizontal="center" vertical="center"/>
    </xf>
    <xf numFmtId="0" fontId="12" fillId="0" borderId="94" xfId="0" applyFont="1" applyBorder="1" applyAlignment="1">
      <alignment horizontal="center" vertical="center"/>
    </xf>
    <xf numFmtId="0" fontId="12" fillId="0" borderId="49" xfId="0" applyFont="1" applyBorder="1" applyAlignment="1">
      <alignment horizontal="center" vertical="center"/>
    </xf>
    <xf numFmtId="0" fontId="12" fillId="0" borderId="67" xfId="0" applyFont="1" applyBorder="1" applyAlignment="1">
      <alignment horizontal="center" vertical="center"/>
    </xf>
    <xf numFmtId="0" fontId="16" fillId="0" borderId="67" xfId="0" applyFont="1" applyBorder="1">
      <alignment vertical="center"/>
    </xf>
    <xf numFmtId="0" fontId="16" fillId="0" borderId="65" xfId="0" applyFont="1" applyBorder="1">
      <alignment vertical="center"/>
    </xf>
    <xf numFmtId="0" fontId="16" fillId="0" borderId="68" xfId="0" applyFont="1" applyBorder="1">
      <alignment vertical="center"/>
    </xf>
    <xf numFmtId="0" fontId="16" fillId="0" borderId="49" xfId="0" applyFont="1" applyBorder="1">
      <alignment vertical="center"/>
    </xf>
    <xf numFmtId="0" fontId="16" fillId="0" borderId="50" xfId="0" applyFont="1" applyBorder="1">
      <alignment vertical="center"/>
    </xf>
    <xf numFmtId="0" fontId="16" fillId="0" borderId="52" xfId="0" applyFont="1" applyBorder="1">
      <alignment vertical="center"/>
    </xf>
    <xf numFmtId="0" fontId="12" fillId="0" borderId="136" xfId="0" applyFont="1" applyBorder="1">
      <alignment vertical="center"/>
    </xf>
    <xf numFmtId="0" fontId="12" fillId="0" borderId="24" xfId="0" applyFont="1" applyBorder="1" applyAlignment="1">
      <alignment horizontal="left" vertical="center" shrinkToFit="1"/>
    </xf>
    <xf numFmtId="0" fontId="12" fillId="0" borderId="93" xfId="0" applyFont="1" applyBorder="1" applyAlignment="1">
      <alignment horizontal="left" vertical="center" shrinkToFit="1"/>
    </xf>
    <xf numFmtId="0" fontId="12" fillId="0" borderId="24" xfId="0" applyFont="1" applyBorder="1" applyAlignment="1">
      <alignment horizontal="center" vertical="center" shrinkToFit="1"/>
    </xf>
    <xf numFmtId="0" fontId="12" fillId="0" borderId="93" xfId="0" applyFont="1" applyBorder="1" applyAlignment="1">
      <alignment horizontal="center" vertical="center" shrinkToFit="1"/>
    </xf>
    <xf numFmtId="0" fontId="18" fillId="0" borderId="0" xfId="0" applyFont="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0"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12" xfId="0" applyFont="1" applyBorder="1" applyAlignment="1">
      <alignment horizontal="justify" vertical="center" wrapText="1"/>
    </xf>
    <xf numFmtId="14" fontId="16" fillId="8" borderId="28" xfId="0" applyNumberFormat="1" applyFont="1" applyFill="1" applyBorder="1" applyAlignment="1">
      <alignment horizontal="center" vertical="center"/>
    </xf>
    <xf numFmtId="0" fontId="16" fillId="8" borderId="28" xfId="0" applyFont="1" applyFill="1" applyBorder="1" applyAlignment="1">
      <alignment horizontal="center" vertical="center"/>
    </xf>
    <xf numFmtId="0" fontId="12" fillId="0" borderId="0" xfId="0" applyFont="1" applyAlignment="1">
      <alignment horizontal="left" vertical="top" wrapText="1"/>
    </xf>
    <xf numFmtId="0" fontId="12" fillId="0" borderId="28" xfId="0" applyFont="1" applyBorder="1" applyAlignment="1">
      <alignment horizontal="left" vertical="top" wrapText="1"/>
    </xf>
    <xf numFmtId="0" fontId="16" fillId="0" borderId="16" xfId="0" applyFont="1" applyBorder="1" applyAlignment="1">
      <alignment horizontal="left" vertical="center" wrapText="1"/>
    </xf>
    <xf numFmtId="0" fontId="16" fillId="0" borderId="27" xfId="0" applyFont="1" applyBorder="1" applyAlignment="1">
      <alignment horizontal="left" vertical="center" wrapText="1"/>
    </xf>
    <xf numFmtId="0" fontId="16" fillId="0" borderId="21" xfId="0" applyFont="1" applyBorder="1" applyAlignment="1">
      <alignment horizontal="left" vertical="center" wrapText="1"/>
    </xf>
    <xf numFmtId="0" fontId="16" fillId="0" borderId="56" xfId="0" applyFont="1" applyBorder="1" applyAlignment="1">
      <alignment horizontal="left" vertical="center" wrapText="1"/>
    </xf>
    <xf numFmtId="0" fontId="16" fillId="0" borderId="28" xfId="0" applyFont="1" applyBorder="1" applyAlignment="1">
      <alignment horizontal="left" vertical="center" wrapText="1"/>
    </xf>
    <xf numFmtId="0" fontId="16" fillId="0" borderId="58" xfId="0" applyFont="1" applyBorder="1" applyAlignment="1">
      <alignment horizontal="left" vertical="center" wrapText="1"/>
    </xf>
    <xf numFmtId="0" fontId="16" fillId="5" borderId="17" xfId="0" applyFont="1" applyFill="1" applyBorder="1" applyAlignment="1">
      <alignment horizontal="center" vertical="center" wrapText="1"/>
    </xf>
    <xf numFmtId="0" fontId="16" fillId="5" borderId="74" xfId="0" applyFont="1" applyFill="1" applyBorder="1" applyAlignment="1">
      <alignment horizontal="center" vertical="center" wrapText="1"/>
    </xf>
    <xf numFmtId="0" fontId="17" fillId="0" borderId="16" xfId="0" applyFont="1" applyBorder="1" applyAlignment="1">
      <alignment horizontal="justify" vertical="center" wrapText="1"/>
    </xf>
    <xf numFmtId="0" fontId="17" fillId="0" borderId="27"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56" xfId="0" applyFont="1" applyBorder="1" applyAlignment="1">
      <alignment horizontal="justify" vertical="center" wrapText="1"/>
    </xf>
    <xf numFmtId="0" fontId="17" fillId="0" borderId="28" xfId="0" applyFont="1" applyBorder="1" applyAlignment="1">
      <alignment horizontal="justify" vertical="center" wrapText="1"/>
    </xf>
    <xf numFmtId="0" fontId="17" fillId="0" borderId="58" xfId="0" applyFont="1" applyBorder="1" applyAlignment="1">
      <alignment horizontal="justify"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17" fillId="0" borderId="16" xfId="0" applyFont="1" applyBorder="1" applyAlignment="1">
      <alignment horizontal="left" vertical="center" wrapText="1"/>
    </xf>
    <xf numFmtId="0" fontId="17" fillId="0" borderId="27" xfId="0" applyFont="1" applyBorder="1" applyAlignment="1">
      <alignment horizontal="left" vertical="center" wrapText="1"/>
    </xf>
    <xf numFmtId="0" fontId="17" fillId="0" borderId="21" xfId="0" applyFont="1" applyBorder="1" applyAlignment="1">
      <alignment horizontal="left" vertical="center" wrapText="1"/>
    </xf>
    <xf numFmtId="0" fontId="16" fillId="0" borderId="16" xfId="0" applyFont="1" applyBorder="1" applyAlignment="1">
      <alignment horizontal="justify" vertical="center" wrapText="1"/>
    </xf>
    <xf numFmtId="0" fontId="16" fillId="0" borderId="27" xfId="0" applyFont="1" applyBorder="1" applyAlignment="1">
      <alignment horizontal="justify" vertical="center" wrapText="1"/>
    </xf>
    <xf numFmtId="0" fontId="16" fillId="0" borderId="21" xfId="0" applyFont="1" applyBorder="1" applyAlignment="1">
      <alignment horizontal="justify" vertical="center" wrapText="1"/>
    </xf>
    <xf numFmtId="0" fontId="16" fillId="0" borderId="56" xfId="0" applyFont="1" applyBorder="1" applyAlignment="1">
      <alignment horizontal="justify" vertical="center" wrapText="1"/>
    </xf>
    <xf numFmtId="0" fontId="16" fillId="0" borderId="28" xfId="0" applyFont="1" applyBorder="1" applyAlignment="1">
      <alignment horizontal="justify" vertical="center" wrapText="1"/>
    </xf>
    <xf numFmtId="0" fontId="16" fillId="0" borderId="58" xfId="0" applyFont="1" applyBorder="1" applyAlignment="1">
      <alignment horizontal="justify" vertical="center" wrapText="1"/>
    </xf>
    <xf numFmtId="0" fontId="17" fillId="0" borderId="0" xfId="0" applyFont="1" applyAlignment="1">
      <alignment horizontal="left" vertical="center"/>
    </xf>
    <xf numFmtId="0" fontId="17" fillId="0" borderId="56" xfId="0" applyFont="1" applyBorder="1" applyAlignment="1">
      <alignment horizontal="left" vertical="center" wrapText="1"/>
    </xf>
    <xf numFmtId="0" fontId="17" fillId="0" borderId="28" xfId="0" applyFont="1" applyBorder="1" applyAlignment="1">
      <alignment horizontal="left" vertical="center" wrapText="1"/>
    </xf>
    <xf numFmtId="0" fontId="17" fillId="0" borderId="58" xfId="0" applyFont="1" applyBorder="1" applyAlignment="1">
      <alignment horizontal="left" vertical="center" wrapText="1"/>
    </xf>
    <xf numFmtId="0" fontId="16" fillId="0" borderId="10" xfId="0" applyFont="1" applyBorder="1" applyAlignment="1">
      <alignment horizontal="center" vertical="center" wrapText="1"/>
    </xf>
    <xf numFmtId="0" fontId="16" fillId="0" borderId="27" xfId="0" applyFont="1" applyBorder="1" applyAlignment="1">
      <alignment horizontal="left" vertical="top"/>
    </xf>
    <xf numFmtId="0" fontId="16" fillId="0" borderId="21" xfId="0" applyFont="1" applyBorder="1" applyAlignment="1">
      <alignment horizontal="left" vertical="top"/>
    </xf>
    <xf numFmtId="0" fontId="16" fillId="0" borderId="28" xfId="0" applyFont="1" applyBorder="1" applyAlignment="1">
      <alignment horizontal="left" vertical="top"/>
    </xf>
    <xf numFmtId="0" fontId="16" fillId="0" borderId="58" xfId="0" applyFont="1" applyBorder="1" applyAlignment="1">
      <alignment horizontal="left" vertical="top"/>
    </xf>
    <xf numFmtId="0" fontId="45" fillId="0" borderId="16" xfId="0" applyFont="1" applyBorder="1" applyAlignment="1">
      <alignment horizontal="center" vertical="center"/>
    </xf>
    <xf numFmtId="0" fontId="45" fillId="0" borderId="21" xfId="0" applyFont="1" applyBorder="1" applyAlignment="1">
      <alignment horizontal="center" vertical="center"/>
    </xf>
    <xf numFmtId="0" fontId="45" fillId="0" borderId="56" xfId="0" applyFont="1" applyBorder="1" applyAlignment="1">
      <alignment horizontal="center" vertical="center"/>
    </xf>
    <xf numFmtId="0" fontId="45" fillId="0" borderId="58" xfId="0" applyFont="1" applyBorder="1" applyAlignment="1">
      <alignment horizontal="center" vertical="center"/>
    </xf>
    <xf numFmtId="0" fontId="35" fillId="0" borderId="0" xfId="0" applyFont="1" applyAlignment="1">
      <alignment horizontal="center" vertical="center" shrinkToFit="1"/>
    </xf>
    <xf numFmtId="0" fontId="35" fillId="0" borderId="0" xfId="0" applyFont="1" applyAlignment="1">
      <alignment horizontal="left" vertical="center" indent="1" shrinkToFit="1"/>
    </xf>
    <xf numFmtId="0" fontId="29" fillId="0" borderId="95" xfId="0" applyFont="1" applyBorder="1" applyAlignment="1">
      <alignment horizontal="center"/>
    </xf>
    <xf numFmtId="14" fontId="29" fillId="0" borderId="98" xfId="0" applyNumberFormat="1" applyFont="1" applyBorder="1" applyAlignment="1">
      <alignment horizontal="center" vertical="center"/>
    </xf>
    <xf numFmtId="0" fontId="43" fillId="0" borderId="0" xfId="0" applyFont="1" applyAlignment="1">
      <alignment horizontal="left" vertical="top"/>
    </xf>
    <xf numFmtId="0" fontId="30" fillId="0" borderId="0" xfId="0" applyFont="1" applyAlignment="1">
      <alignment horizontal="left"/>
    </xf>
    <xf numFmtId="0" fontId="21" fillId="0" borderId="44" xfId="0" applyFont="1" applyBorder="1" applyAlignment="1">
      <alignment horizontal="left" vertical="center" wrapText="1"/>
    </xf>
    <xf numFmtId="0" fontId="21" fillId="0" borderId="0" xfId="0" applyFont="1" applyAlignment="1">
      <alignment horizontal="left" vertical="center" wrapText="1"/>
    </xf>
    <xf numFmtId="0" fontId="21" fillId="0" borderId="47" xfId="0" applyFont="1" applyBorder="1" applyAlignment="1">
      <alignment horizontal="left" vertical="center" wrapText="1"/>
    </xf>
    <xf numFmtId="0" fontId="35" fillId="0" borderId="0" xfId="0" applyFont="1" applyAlignment="1">
      <alignment horizontal="left" vertical="center" shrinkToFit="1"/>
    </xf>
    <xf numFmtId="0" fontId="10" fillId="0" borderId="11" xfId="0" applyFont="1" applyBorder="1" applyAlignment="1">
      <alignment horizontal="center" vertical="center"/>
    </xf>
    <xf numFmtId="0" fontId="21" fillId="0" borderId="0" xfId="0" applyFont="1" applyAlignment="1">
      <alignment horizontal="right" vertical="center"/>
    </xf>
    <xf numFmtId="0" fontId="35" fillId="0" borderId="16" xfId="0" applyFont="1" applyBorder="1" applyAlignment="1">
      <alignment horizontal="left" vertical="center" indent="1" shrinkToFit="1"/>
    </xf>
    <xf numFmtId="0" fontId="35" fillId="0" borderId="27" xfId="0" applyFont="1" applyBorder="1" applyAlignment="1">
      <alignment horizontal="left" vertical="center" indent="1" shrinkToFit="1"/>
    </xf>
    <xf numFmtId="0" fontId="35" fillId="0" borderId="21" xfId="0" applyFont="1" applyBorder="1" applyAlignment="1">
      <alignment horizontal="left" vertical="center" indent="1" shrinkToFit="1"/>
    </xf>
    <xf numFmtId="0" fontId="21" fillId="0" borderId="97" xfId="0" applyFont="1" applyBorder="1" applyAlignment="1">
      <alignment horizontal="center" vertical="center" wrapText="1"/>
    </xf>
    <xf numFmtId="0" fontId="21" fillId="0" borderId="95" xfId="0" applyFont="1" applyBorder="1" applyAlignment="1">
      <alignment horizontal="center" vertical="center" wrapText="1"/>
    </xf>
    <xf numFmtId="0" fontId="21" fillId="0" borderId="28" xfId="0" applyFont="1" applyBorder="1" applyAlignment="1">
      <alignment horizontal="center" vertical="center" wrapText="1"/>
    </xf>
    <xf numFmtId="0" fontId="35" fillId="0" borderId="0" xfId="0" applyFont="1" applyAlignment="1">
      <alignment vertical="center" shrinkToFit="1"/>
    </xf>
    <xf numFmtId="0" fontId="35" fillId="0" borderId="28" xfId="0" applyFont="1" applyBorder="1" applyAlignment="1">
      <alignment horizontal="center" vertical="center" shrinkToFit="1"/>
    </xf>
    <xf numFmtId="0" fontId="29" fillId="0" borderId="28" xfId="0" applyFont="1" applyBorder="1" applyAlignment="1">
      <alignment horizontal="center" vertical="center"/>
    </xf>
    <xf numFmtId="0" fontId="34" fillId="0" borderId="11" xfId="0" applyFont="1" applyBorder="1" applyAlignment="1">
      <alignment horizontal="center" vertical="center"/>
    </xf>
    <xf numFmtId="0" fontId="30" fillId="0" borderId="0" xfId="0" applyFont="1" applyAlignment="1">
      <alignment horizontal="left" vertical="top"/>
    </xf>
    <xf numFmtId="0" fontId="45" fillId="0" borderId="7" xfId="0" applyFont="1" applyBorder="1" applyAlignment="1">
      <alignment horizontal="center" vertical="center"/>
    </xf>
    <xf numFmtId="0" fontId="16" fillId="0" borderId="7" xfId="0" applyFont="1" applyBorder="1" applyAlignment="1">
      <alignment horizontal="left" vertical="top"/>
    </xf>
    <xf numFmtId="0" fontId="43" fillId="0" borderId="27" xfId="0" applyFont="1" applyBorder="1" applyAlignment="1">
      <alignment horizontal="left" vertical="center"/>
    </xf>
    <xf numFmtId="0" fontId="23" fillId="0" borderId="0" xfId="0" applyFont="1" applyAlignment="1">
      <alignment horizontal="center" vertical="center"/>
    </xf>
    <xf numFmtId="0" fontId="17" fillId="0" borderId="10" xfId="0" applyFont="1" applyBorder="1" applyAlignment="1">
      <alignment horizontal="left" vertical="top" wrapText="1"/>
    </xf>
    <xf numFmtId="0" fontId="17" fillId="0" borderId="12" xfId="0" applyFont="1" applyBorder="1" applyAlignment="1">
      <alignment horizontal="left" vertical="top" wrapText="1"/>
    </xf>
    <xf numFmtId="0" fontId="17" fillId="0" borderId="11" xfId="0" applyFont="1" applyBorder="1" applyAlignment="1">
      <alignment horizontal="left" vertical="top" wrapText="1"/>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xf>
    <xf numFmtId="0" fontId="17" fillId="0" borderId="7" xfId="0" applyFont="1" applyBorder="1" applyAlignment="1">
      <alignment horizontal="center" vertical="center"/>
    </xf>
    <xf numFmtId="176" fontId="17" fillId="8" borderId="7" xfId="0" applyNumberFormat="1" applyFont="1" applyFill="1" applyBorder="1" applyAlignment="1">
      <alignment horizontal="center" vertical="center"/>
    </xf>
    <xf numFmtId="0" fontId="27" fillId="8" borderId="7" xfId="0" applyFont="1" applyFill="1" applyBorder="1" applyAlignment="1">
      <alignment horizontal="center" vertical="center"/>
    </xf>
    <xf numFmtId="0" fontId="17" fillId="8" borderId="11" xfId="0" applyFont="1" applyFill="1" applyBorder="1" applyAlignment="1">
      <alignment horizontal="center" vertical="center"/>
    </xf>
    <xf numFmtId="0" fontId="17" fillId="8" borderId="12" xfId="0" applyFont="1" applyFill="1" applyBorder="1" applyAlignment="1">
      <alignment horizontal="center" vertical="center"/>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17" fillId="0" borderId="7"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43" xfId="0" applyFont="1" applyBorder="1" applyAlignment="1">
      <alignment horizontal="center" vertical="center" textRotation="255"/>
    </xf>
    <xf numFmtId="0" fontId="17" fillId="0" borderId="74" xfId="0" applyFont="1" applyBorder="1" applyAlignment="1">
      <alignment horizontal="center" vertical="center" textRotation="255"/>
    </xf>
    <xf numFmtId="0" fontId="17" fillId="0" borderId="17" xfId="0" applyFont="1" applyBorder="1" applyAlignment="1">
      <alignment horizontal="center" vertical="center" textRotation="255" shrinkToFit="1"/>
    </xf>
    <xf numFmtId="0" fontId="17" fillId="0" borderId="74" xfId="0" applyFont="1" applyBorder="1" applyAlignment="1">
      <alignment horizontal="center" vertical="center" textRotation="255" shrinkToFit="1"/>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FFFFCC"/>
      <color rgb="FFCCFF99"/>
      <color rgb="FFCC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25</xdr:row>
          <xdr:rowOff>161925</xdr:rowOff>
        </xdr:from>
        <xdr:to>
          <xdr:col>7</xdr:col>
          <xdr:colOff>114300</xdr:colOff>
          <xdr:row>26</xdr:row>
          <xdr:rowOff>219075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25</xdr:row>
          <xdr:rowOff>161925</xdr:rowOff>
        </xdr:from>
        <xdr:to>
          <xdr:col>9</xdr:col>
          <xdr:colOff>133350</xdr:colOff>
          <xdr:row>26</xdr:row>
          <xdr:rowOff>219075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29</xdr:row>
          <xdr:rowOff>152400</xdr:rowOff>
        </xdr:from>
        <xdr:to>
          <xdr:col>7</xdr:col>
          <xdr:colOff>57150</xdr:colOff>
          <xdr:row>30</xdr:row>
          <xdr:rowOff>219075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29</xdr:row>
          <xdr:rowOff>152400</xdr:rowOff>
        </xdr:from>
        <xdr:to>
          <xdr:col>4</xdr:col>
          <xdr:colOff>76200</xdr:colOff>
          <xdr:row>30</xdr:row>
          <xdr:rowOff>219075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47626</xdr:colOff>
      <xdr:row>34</xdr:row>
      <xdr:rowOff>76200</xdr:rowOff>
    </xdr:from>
    <xdr:to>
      <xdr:col>11</xdr:col>
      <xdr:colOff>381002</xdr:colOff>
      <xdr:row>35</xdr:row>
      <xdr:rowOff>103187</xdr:rowOff>
    </xdr:to>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4746626" y="9164638"/>
          <a:ext cx="1833564" cy="201612"/>
        </a:xfrm>
        <a:prstGeom prst="rect">
          <a:avLst/>
        </a:prstGeom>
        <a:gradFill rotWithShape="0">
          <a:gsLst>
            <a:gs pos="0">
              <a:srgbClr val="C2D69B"/>
            </a:gs>
            <a:gs pos="50000">
              <a:srgbClr val="EAF1DD"/>
            </a:gs>
            <a:gs pos="100000">
              <a:srgbClr val="C2D69B"/>
            </a:gs>
          </a:gsLst>
          <a:lin ang="18900000" scaled="1"/>
        </a:gradFill>
        <a:ln w="12700">
          <a:solidFill>
            <a:srgbClr val="C2D69B"/>
          </a:solidFill>
          <a:miter lim="800000"/>
          <a:headEnd/>
          <a:tailEnd/>
        </a:ln>
        <a:effectLst>
          <a:outerShdw dist="28398" dir="3806097" algn="ctr" rotWithShape="0">
            <a:srgbClr val="4E6128">
              <a:alpha val="50000"/>
            </a:srgbClr>
          </a:outerShdw>
        </a:effectLst>
      </xdr:spPr>
      <xdr:txBody>
        <a:bodyPr vertOverflow="clip" wrap="square" lIns="74295" tIns="8890" rIns="74295" bIns="8890" anchor="t" upright="1"/>
        <a:lstStyle/>
        <a:p>
          <a:pPr algn="ctr" rtl="0">
            <a:defRPr sz="1000"/>
          </a:pPr>
          <a:r>
            <a:rPr lang="ja-JP" altLang="en-US" sz="1000" b="0" i="0" u="none" strike="noStrike" baseline="0">
              <a:solidFill>
                <a:srgbClr val="000000"/>
              </a:solidFill>
              <a:latin typeface="HG丸ｺﾞｼｯｸM-PRO"/>
              <a:ea typeface="HG丸ｺﾞｼｯｸM-PRO"/>
            </a:rPr>
            <a:t>生活行為向上マネジメント</a:t>
          </a:r>
          <a:endParaRPr lang="ja-JP" altLang="en-US" sz="1050" b="0" i="0" u="none" strike="noStrike" baseline="0">
            <a:solidFill>
              <a:srgbClr val="000000"/>
            </a:solidFill>
            <a:latin typeface="Century"/>
          </a:endParaRPr>
        </a:p>
        <a:p>
          <a:pPr algn="l" rtl="0">
            <a:defRPr sz="1000"/>
          </a:pPr>
          <a:r>
            <a:rPr lang="ja-JP" altLang="en-US" sz="1050" b="0" i="0" u="none" strike="noStrike" baseline="0">
              <a:solidFill>
                <a:srgbClr val="000000"/>
              </a:solidFill>
              <a:latin typeface="HG丸ｺﾞｼｯｸM-PRO"/>
              <a:ea typeface="HG丸ｺﾞｼｯｸM-PRO"/>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104775</xdr:colOff>
      <xdr:row>3</xdr:row>
      <xdr:rowOff>152402</xdr:rowOff>
    </xdr:from>
    <xdr:to>
      <xdr:col>29</xdr:col>
      <xdr:colOff>152400</xdr:colOff>
      <xdr:row>19</xdr:row>
      <xdr:rowOff>66676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962275" y="933452"/>
          <a:ext cx="5305425" cy="3990974"/>
          <a:chOff x="1711312" y="474230"/>
          <a:chExt cx="5846651" cy="4394777"/>
        </a:xfrm>
      </xdr:grpSpPr>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bwMode="auto">
          <a:xfrm>
            <a:off x="1711312" y="484563"/>
            <a:ext cx="5846651" cy="4187536"/>
          </a:xfrm>
          <a:prstGeom prst="rect">
            <a:avLst/>
          </a:prstGeom>
          <a:noFill/>
          <a:ln>
            <a:noFill/>
          </a:ln>
          <a:extLst>
            <a:ext uri="{909E8E84-426E-40DD-AFC4-6F175D3DCCD1}">
              <a14:hiddenFill xmlns:a14="http://schemas.microsoft.com/office/drawing/2010/main">
                <a:solidFill>
                  <a:srgbClr val="FFFFFF"/>
                </a:solidFill>
              </a14:hiddenFill>
            </a:ext>
          </a:extLst>
        </xdr:spPr>
      </xdr:pic>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503242" y="474230"/>
            <a:ext cx="304512" cy="300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HG丸ｺﾞｼｯｸM-PRO" panose="020F0600000000000000" pitchFamily="50" charset="-128"/>
                <a:ea typeface="HG丸ｺﾞｼｯｸM-PRO" panose="020F0600000000000000" pitchFamily="50" charset="-128"/>
              </a:rPr>
              <a:t>上</a:t>
            </a:r>
          </a:p>
        </xdr:txBody>
      </xdr: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088182" y="2138798"/>
            <a:ext cx="373207" cy="947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HG丸ｺﾞｼｯｸM-PRO" panose="020F0600000000000000" pitchFamily="50" charset="-128"/>
                <a:ea typeface="HG丸ｺﾞｼｯｸM-PRO" panose="020F0600000000000000" pitchFamily="50" charset="-128"/>
              </a:rPr>
              <a:t>左</a:t>
            </a:r>
          </a:p>
        </xdr:txBody>
      </xdr:sp>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819709" y="2133023"/>
            <a:ext cx="392258" cy="909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HG丸ｺﾞｼｯｸM-PRO" panose="020F0600000000000000" pitchFamily="50" charset="-128"/>
                <a:ea typeface="HG丸ｺﾞｼｯｸM-PRO" panose="020F0600000000000000" pitchFamily="50" charset="-128"/>
              </a:rPr>
              <a:t>右</a:t>
            </a:r>
          </a:p>
        </xdr:txBody>
      </xdr:sp>
      <xdr:sp macro="" textlink="">
        <xdr:nvSpPr>
          <xdr:cNvPr id="8" name="フローチャート : 論理積ゲート 7">
            <a:extLst>
              <a:ext uri="{FF2B5EF4-FFF2-40B4-BE49-F238E27FC236}">
                <a16:creationId xmlns:a16="http://schemas.microsoft.com/office/drawing/2014/main" id="{00000000-0008-0000-0300-000008000000}"/>
              </a:ext>
            </a:extLst>
          </xdr:cNvPr>
          <xdr:cNvSpPr/>
        </xdr:nvSpPr>
        <xdr:spPr>
          <a:xfrm rot="5400000">
            <a:off x="4031271" y="2930301"/>
            <a:ext cx="1334063" cy="1050925"/>
          </a:xfrm>
          <a:prstGeom prst="flowChartDelay">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4704371" y="2861754"/>
            <a:ext cx="1587"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514774" y="4568537"/>
            <a:ext cx="304512" cy="300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latin typeface="HG丸ｺﾞｼｯｸM-PRO" panose="020F0600000000000000" pitchFamily="50" charset="-128"/>
                <a:ea typeface="HG丸ｺﾞｼｯｸM-PRO" panose="020F0600000000000000" pitchFamily="50" charset="-128"/>
              </a:rPr>
              <a:t>下</a:t>
            </a:r>
          </a:p>
        </xdr:txBody>
      </xdr:sp>
    </xdr:grpSp>
    <xdr:clientData/>
  </xdr:twoCellAnchor>
  <xdr:oneCellAnchor>
    <xdr:from>
      <xdr:col>16</xdr:col>
      <xdr:colOff>495300</xdr:colOff>
      <xdr:row>16</xdr:row>
      <xdr:rowOff>85725</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362450" y="43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0</xdr:col>
          <xdr:colOff>104775</xdr:colOff>
          <xdr:row>5</xdr:row>
          <xdr:rowOff>257175</xdr:rowOff>
        </xdr:from>
        <xdr:to>
          <xdr:col>1</xdr:col>
          <xdr:colOff>123825</xdr:colOff>
          <xdr:row>7</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152400</xdr:colOff>
          <xdr:row>19</xdr:row>
          <xdr:rowOff>47625</xdr:rowOff>
        </xdr:from>
        <xdr:to>
          <xdr:col>15</xdr:col>
          <xdr:colOff>85725</xdr:colOff>
          <xdr:row>19</xdr:row>
          <xdr:rowOff>200025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26</xdr:row>
          <xdr:rowOff>0</xdr:rowOff>
        </xdr:from>
        <xdr:to>
          <xdr:col>6</xdr:col>
          <xdr:colOff>47625</xdr:colOff>
          <xdr:row>27</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26</xdr:row>
          <xdr:rowOff>0</xdr:rowOff>
        </xdr:from>
        <xdr:to>
          <xdr:col>17</xdr:col>
          <xdr:colOff>285750</xdr:colOff>
          <xdr:row>27</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21</xdr:col>
          <xdr:colOff>104775</xdr:colOff>
          <xdr:row>26</xdr:row>
          <xdr:rowOff>0</xdr:rowOff>
        </xdr:from>
        <xdr:to>
          <xdr:col>22</xdr:col>
          <xdr:colOff>38100</xdr:colOff>
          <xdr:row>27</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95250</xdr:colOff>
          <xdr:row>28</xdr:row>
          <xdr:rowOff>0</xdr:rowOff>
        </xdr:from>
        <xdr:to>
          <xdr:col>9</xdr:col>
          <xdr:colOff>38100</xdr:colOff>
          <xdr:row>29</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28</xdr:row>
          <xdr:rowOff>0</xdr:rowOff>
        </xdr:from>
        <xdr:to>
          <xdr:col>11</xdr:col>
          <xdr:colOff>38100</xdr:colOff>
          <xdr:row>29</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3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15</xdr:col>
          <xdr:colOff>85725</xdr:colOff>
          <xdr:row>28</xdr:row>
          <xdr:rowOff>0</xdr:rowOff>
        </xdr:from>
        <xdr:to>
          <xdr:col>16</xdr:col>
          <xdr:colOff>19050</xdr:colOff>
          <xdr:row>29</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28</xdr:row>
          <xdr:rowOff>0</xdr:rowOff>
        </xdr:from>
        <xdr:to>
          <xdr:col>19</xdr:col>
          <xdr:colOff>28575</xdr:colOff>
          <xdr:row>29</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28</xdr:row>
          <xdr:rowOff>0</xdr:rowOff>
        </xdr:from>
        <xdr:to>
          <xdr:col>21</xdr:col>
          <xdr:colOff>123825</xdr:colOff>
          <xdr:row>29</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3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95250</xdr:colOff>
          <xdr:row>29</xdr:row>
          <xdr:rowOff>238125</xdr:rowOff>
        </xdr:from>
        <xdr:to>
          <xdr:col>9</xdr:col>
          <xdr:colOff>38100</xdr:colOff>
          <xdr:row>31</xdr:row>
          <xdr:rowOff>85725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3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104775</xdr:colOff>
          <xdr:row>29</xdr:row>
          <xdr:rowOff>238125</xdr:rowOff>
        </xdr:from>
        <xdr:to>
          <xdr:col>11</xdr:col>
          <xdr:colOff>47625</xdr:colOff>
          <xdr:row>31</xdr:row>
          <xdr:rowOff>85725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29</xdr:row>
          <xdr:rowOff>200025</xdr:rowOff>
        </xdr:from>
        <xdr:to>
          <xdr:col>16</xdr:col>
          <xdr:colOff>9525</xdr:colOff>
          <xdr:row>31</xdr:row>
          <xdr:rowOff>66675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29</xdr:row>
          <xdr:rowOff>209550</xdr:rowOff>
        </xdr:from>
        <xdr:to>
          <xdr:col>19</xdr:col>
          <xdr:colOff>28575</xdr:colOff>
          <xdr:row>31</xdr:row>
          <xdr:rowOff>76200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29</xdr:row>
          <xdr:rowOff>209550</xdr:rowOff>
        </xdr:from>
        <xdr:to>
          <xdr:col>21</xdr:col>
          <xdr:colOff>114300</xdr:colOff>
          <xdr:row>31</xdr:row>
          <xdr:rowOff>76200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xdr:row>
          <xdr:rowOff>28575</xdr:rowOff>
        </xdr:from>
        <xdr:to>
          <xdr:col>19</xdr:col>
          <xdr:colOff>57150</xdr:colOff>
          <xdr:row>24</xdr:row>
          <xdr:rowOff>304800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3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14</xdr:row>
          <xdr:rowOff>0</xdr:rowOff>
        </xdr:from>
        <xdr:to>
          <xdr:col>7</xdr:col>
          <xdr:colOff>247650</xdr:colOff>
          <xdr:row>15</xdr:row>
          <xdr:rowOff>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3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76200</xdr:colOff>
          <xdr:row>14</xdr:row>
          <xdr:rowOff>0</xdr:rowOff>
        </xdr:from>
        <xdr:to>
          <xdr:col>11</xdr:col>
          <xdr:colOff>28575</xdr:colOff>
          <xdr:row>15</xdr:row>
          <xdr:rowOff>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3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5</xdr:row>
          <xdr:rowOff>257175</xdr:rowOff>
        </xdr:from>
        <xdr:to>
          <xdr:col>11</xdr:col>
          <xdr:colOff>133350</xdr:colOff>
          <xdr:row>7</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3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8</xdr:row>
          <xdr:rowOff>0</xdr:rowOff>
        </xdr:from>
        <xdr:to>
          <xdr:col>11</xdr:col>
          <xdr:colOff>133350</xdr:colOff>
          <xdr:row>9</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3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8</xdr:row>
          <xdr:rowOff>0</xdr:rowOff>
        </xdr:from>
        <xdr:to>
          <xdr:col>1</xdr:col>
          <xdr:colOff>123825</xdr:colOff>
          <xdr:row>9</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3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13</xdr:row>
          <xdr:rowOff>0</xdr:rowOff>
        </xdr:from>
        <xdr:to>
          <xdr:col>1</xdr:col>
          <xdr:colOff>123825</xdr:colOff>
          <xdr:row>14</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3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13</xdr:row>
          <xdr:rowOff>0</xdr:rowOff>
        </xdr:from>
        <xdr:to>
          <xdr:col>11</xdr:col>
          <xdr:colOff>133350</xdr:colOff>
          <xdr:row>14</xdr:row>
          <xdr:rowOff>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3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16</xdr:row>
          <xdr:rowOff>0</xdr:rowOff>
        </xdr:from>
        <xdr:to>
          <xdr:col>1</xdr:col>
          <xdr:colOff>123825</xdr:colOff>
          <xdr:row>17</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3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85725</xdr:colOff>
          <xdr:row>16</xdr:row>
          <xdr:rowOff>0</xdr:rowOff>
        </xdr:from>
        <xdr:to>
          <xdr:col>4</xdr:col>
          <xdr:colOff>104775</xdr:colOff>
          <xdr:row>17</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3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16</xdr:row>
          <xdr:rowOff>0</xdr:rowOff>
        </xdr:from>
        <xdr:to>
          <xdr:col>6</xdr:col>
          <xdr:colOff>123825</xdr:colOff>
          <xdr:row>17</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3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104775</xdr:colOff>
          <xdr:row>16</xdr:row>
          <xdr:rowOff>0</xdr:rowOff>
        </xdr:from>
        <xdr:to>
          <xdr:col>10</xdr:col>
          <xdr:colOff>123825</xdr:colOff>
          <xdr:row>17</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3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16</xdr:row>
          <xdr:rowOff>276225</xdr:rowOff>
        </xdr:from>
        <xdr:to>
          <xdr:col>1</xdr:col>
          <xdr:colOff>123825</xdr:colOff>
          <xdr:row>17</xdr:row>
          <xdr:rowOff>276225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3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19</xdr:row>
          <xdr:rowOff>9525</xdr:rowOff>
        </xdr:from>
        <xdr:to>
          <xdr:col>1</xdr:col>
          <xdr:colOff>123825</xdr:colOff>
          <xdr:row>20</xdr:row>
          <xdr:rowOff>28575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3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19</xdr:row>
          <xdr:rowOff>9525</xdr:rowOff>
        </xdr:from>
        <xdr:to>
          <xdr:col>8</xdr:col>
          <xdr:colOff>104775</xdr:colOff>
          <xdr:row>20</xdr:row>
          <xdr:rowOff>28575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3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85725</xdr:colOff>
          <xdr:row>19</xdr:row>
          <xdr:rowOff>238125</xdr:rowOff>
        </xdr:from>
        <xdr:to>
          <xdr:col>8</xdr:col>
          <xdr:colOff>104775</xdr:colOff>
          <xdr:row>21</xdr:row>
          <xdr:rowOff>9525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3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19</xdr:row>
          <xdr:rowOff>238125</xdr:rowOff>
        </xdr:from>
        <xdr:to>
          <xdr:col>1</xdr:col>
          <xdr:colOff>123825</xdr:colOff>
          <xdr:row>21</xdr:row>
          <xdr:rowOff>9525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3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21</xdr:row>
          <xdr:rowOff>0</xdr:rowOff>
        </xdr:from>
        <xdr:to>
          <xdr:col>1</xdr:col>
          <xdr:colOff>123825</xdr:colOff>
          <xdr:row>22</xdr:row>
          <xdr:rowOff>19050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3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xdr:row>
          <xdr:rowOff>28575</xdr:rowOff>
        </xdr:from>
        <xdr:to>
          <xdr:col>6</xdr:col>
          <xdr:colOff>38100</xdr:colOff>
          <xdr:row>4</xdr:row>
          <xdr:rowOff>304800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3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85725</xdr:colOff>
          <xdr:row>4</xdr:row>
          <xdr:rowOff>28575</xdr:rowOff>
        </xdr:from>
        <xdr:to>
          <xdr:col>10</xdr:col>
          <xdr:colOff>104775</xdr:colOff>
          <xdr:row>4</xdr:row>
          <xdr:rowOff>304800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3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66675</xdr:colOff>
          <xdr:row>26</xdr:row>
          <xdr:rowOff>0</xdr:rowOff>
        </xdr:from>
        <xdr:to>
          <xdr:col>8</xdr:col>
          <xdr:colOff>9525</xdr:colOff>
          <xdr:row>27</xdr:row>
          <xdr:rowOff>9525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3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76200</xdr:colOff>
          <xdr:row>26</xdr:row>
          <xdr:rowOff>0</xdr:rowOff>
        </xdr:from>
        <xdr:to>
          <xdr:col>10</xdr:col>
          <xdr:colOff>19050</xdr:colOff>
          <xdr:row>27</xdr:row>
          <xdr:rowOff>9525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3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26</xdr:row>
          <xdr:rowOff>0</xdr:rowOff>
        </xdr:from>
        <xdr:to>
          <xdr:col>20</xdr:col>
          <xdr:colOff>19050</xdr:colOff>
          <xdr:row>27</xdr:row>
          <xdr:rowOff>9525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3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27</xdr:row>
          <xdr:rowOff>0</xdr:rowOff>
        </xdr:from>
        <xdr:to>
          <xdr:col>6</xdr:col>
          <xdr:colOff>47625</xdr:colOff>
          <xdr:row>28</xdr:row>
          <xdr:rowOff>9525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3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57150</xdr:colOff>
          <xdr:row>27</xdr:row>
          <xdr:rowOff>0</xdr:rowOff>
        </xdr:from>
        <xdr:to>
          <xdr:col>17</xdr:col>
          <xdr:colOff>285750</xdr:colOff>
          <xdr:row>28</xdr:row>
          <xdr:rowOff>9525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3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21</xdr:col>
          <xdr:colOff>104775</xdr:colOff>
          <xdr:row>27</xdr:row>
          <xdr:rowOff>0</xdr:rowOff>
        </xdr:from>
        <xdr:to>
          <xdr:col>22</xdr:col>
          <xdr:colOff>38100</xdr:colOff>
          <xdr:row>28</xdr:row>
          <xdr:rowOff>9525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3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66675</xdr:colOff>
          <xdr:row>27</xdr:row>
          <xdr:rowOff>0</xdr:rowOff>
        </xdr:from>
        <xdr:to>
          <xdr:col>8</xdr:col>
          <xdr:colOff>9525</xdr:colOff>
          <xdr:row>28</xdr:row>
          <xdr:rowOff>9525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3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xdr:row>
          <xdr:rowOff>0</xdr:rowOff>
        </xdr:from>
        <xdr:to>
          <xdr:col>10</xdr:col>
          <xdr:colOff>19050</xdr:colOff>
          <xdr:row>28</xdr:row>
          <xdr:rowOff>9525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3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27</xdr:row>
          <xdr:rowOff>0</xdr:rowOff>
        </xdr:from>
        <xdr:to>
          <xdr:col>20</xdr:col>
          <xdr:colOff>19050</xdr:colOff>
          <xdr:row>28</xdr:row>
          <xdr:rowOff>9525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3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28</xdr:row>
          <xdr:rowOff>0</xdr:rowOff>
        </xdr:from>
        <xdr:to>
          <xdr:col>21</xdr:col>
          <xdr:colOff>123825</xdr:colOff>
          <xdr:row>29</xdr:row>
          <xdr:rowOff>9525</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3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95250</xdr:colOff>
          <xdr:row>29</xdr:row>
          <xdr:rowOff>0</xdr:rowOff>
        </xdr:from>
        <xdr:to>
          <xdr:col>9</xdr:col>
          <xdr:colOff>38100</xdr:colOff>
          <xdr:row>30</xdr:row>
          <xdr:rowOff>9525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3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95250</xdr:colOff>
          <xdr:row>29</xdr:row>
          <xdr:rowOff>0</xdr:rowOff>
        </xdr:from>
        <xdr:to>
          <xdr:col>11</xdr:col>
          <xdr:colOff>38100</xdr:colOff>
          <xdr:row>30</xdr:row>
          <xdr:rowOff>9525</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3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15</xdr:col>
          <xdr:colOff>85725</xdr:colOff>
          <xdr:row>29</xdr:row>
          <xdr:rowOff>0</xdr:rowOff>
        </xdr:from>
        <xdr:to>
          <xdr:col>16</xdr:col>
          <xdr:colOff>19050</xdr:colOff>
          <xdr:row>30</xdr:row>
          <xdr:rowOff>9525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3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18</xdr:col>
          <xdr:colOff>95250</xdr:colOff>
          <xdr:row>29</xdr:row>
          <xdr:rowOff>0</xdr:rowOff>
        </xdr:from>
        <xdr:to>
          <xdr:col>19</xdr:col>
          <xdr:colOff>28575</xdr:colOff>
          <xdr:row>30</xdr:row>
          <xdr:rowOff>9525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3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29</xdr:row>
          <xdr:rowOff>0</xdr:rowOff>
        </xdr:from>
        <xdr:to>
          <xdr:col>21</xdr:col>
          <xdr:colOff>123825</xdr:colOff>
          <xdr:row>30</xdr:row>
          <xdr:rowOff>9525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3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29</xdr:row>
          <xdr:rowOff>0</xdr:rowOff>
        </xdr:from>
        <xdr:to>
          <xdr:col>21</xdr:col>
          <xdr:colOff>123825</xdr:colOff>
          <xdr:row>30</xdr:row>
          <xdr:rowOff>9525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3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95250</xdr:colOff>
          <xdr:row>31</xdr:row>
          <xdr:rowOff>0</xdr:rowOff>
        </xdr:from>
        <xdr:to>
          <xdr:col>6</xdr:col>
          <xdr:colOff>28575</xdr:colOff>
          <xdr:row>32</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3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171450</xdr:colOff>
          <xdr:row>31</xdr:row>
          <xdr:rowOff>0</xdr:rowOff>
        </xdr:from>
        <xdr:to>
          <xdr:col>9</xdr:col>
          <xdr:colOff>104775</xdr:colOff>
          <xdr:row>32</xdr:row>
          <xdr:rowOff>19050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3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142875</xdr:colOff>
          <xdr:row>31</xdr:row>
          <xdr:rowOff>0</xdr:rowOff>
        </xdr:from>
        <xdr:to>
          <xdr:col>12</xdr:col>
          <xdr:colOff>76200</xdr:colOff>
          <xdr:row>32</xdr:row>
          <xdr:rowOff>19050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3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142875</xdr:colOff>
          <xdr:row>31</xdr:row>
          <xdr:rowOff>0</xdr:rowOff>
        </xdr:from>
        <xdr:to>
          <xdr:col>17</xdr:col>
          <xdr:colOff>66675</xdr:colOff>
          <xdr:row>32</xdr:row>
          <xdr:rowOff>19050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3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31</xdr:row>
          <xdr:rowOff>0</xdr:rowOff>
        </xdr:from>
        <xdr:to>
          <xdr:col>21</xdr:col>
          <xdr:colOff>95250</xdr:colOff>
          <xdr:row>32</xdr:row>
          <xdr:rowOff>19050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3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95250</xdr:colOff>
          <xdr:row>32</xdr:row>
          <xdr:rowOff>0</xdr:rowOff>
        </xdr:from>
        <xdr:to>
          <xdr:col>6</xdr:col>
          <xdr:colOff>28575</xdr:colOff>
          <xdr:row>33</xdr:row>
          <xdr:rowOff>19050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3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32</xdr:row>
          <xdr:rowOff>0</xdr:rowOff>
        </xdr:from>
        <xdr:to>
          <xdr:col>21</xdr:col>
          <xdr:colOff>95250</xdr:colOff>
          <xdr:row>33</xdr:row>
          <xdr:rowOff>19050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3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180975</xdr:colOff>
          <xdr:row>32</xdr:row>
          <xdr:rowOff>0</xdr:rowOff>
        </xdr:from>
        <xdr:to>
          <xdr:col>9</xdr:col>
          <xdr:colOff>114300</xdr:colOff>
          <xdr:row>33</xdr:row>
          <xdr:rowOff>19050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3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142875</xdr:colOff>
          <xdr:row>32</xdr:row>
          <xdr:rowOff>0</xdr:rowOff>
        </xdr:from>
        <xdr:to>
          <xdr:col>12</xdr:col>
          <xdr:colOff>76200</xdr:colOff>
          <xdr:row>33</xdr:row>
          <xdr:rowOff>19050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3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15</xdr:col>
          <xdr:colOff>95250</xdr:colOff>
          <xdr:row>32</xdr:row>
          <xdr:rowOff>0</xdr:rowOff>
        </xdr:from>
        <xdr:to>
          <xdr:col>16</xdr:col>
          <xdr:colOff>19050</xdr:colOff>
          <xdr:row>33</xdr:row>
          <xdr:rowOff>19050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3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95250</xdr:colOff>
          <xdr:row>33</xdr:row>
          <xdr:rowOff>0</xdr:rowOff>
        </xdr:from>
        <xdr:to>
          <xdr:col>9</xdr:col>
          <xdr:colOff>28575</xdr:colOff>
          <xdr:row>34</xdr:row>
          <xdr:rowOff>19050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3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33</xdr:row>
          <xdr:rowOff>0</xdr:rowOff>
        </xdr:from>
        <xdr:to>
          <xdr:col>12</xdr:col>
          <xdr:colOff>28575</xdr:colOff>
          <xdr:row>34</xdr:row>
          <xdr:rowOff>19050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3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33</xdr:row>
          <xdr:rowOff>0</xdr:rowOff>
        </xdr:from>
        <xdr:to>
          <xdr:col>17</xdr:col>
          <xdr:colOff>57150</xdr:colOff>
          <xdr:row>34</xdr:row>
          <xdr:rowOff>19050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3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123825</xdr:colOff>
          <xdr:row>33</xdr:row>
          <xdr:rowOff>0</xdr:rowOff>
        </xdr:from>
        <xdr:to>
          <xdr:col>15</xdr:col>
          <xdr:colOff>123825</xdr:colOff>
          <xdr:row>34</xdr:row>
          <xdr:rowOff>19050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3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32</xdr:row>
          <xdr:rowOff>0</xdr:rowOff>
        </xdr:from>
        <xdr:to>
          <xdr:col>21</xdr:col>
          <xdr:colOff>95250</xdr:colOff>
          <xdr:row>33</xdr:row>
          <xdr:rowOff>19050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3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33</xdr:row>
          <xdr:rowOff>0</xdr:rowOff>
        </xdr:from>
        <xdr:to>
          <xdr:col>21</xdr:col>
          <xdr:colOff>95250</xdr:colOff>
          <xdr:row>34</xdr:row>
          <xdr:rowOff>19050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3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95250</xdr:colOff>
          <xdr:row>34</xdr:row>
          <xdr:rowOff>0</xdr:rowOff>
        </xdr:from>
        <xdr:to>
          <xdr:col>9</xdr:col>
          <xdr:colOff>28575</xdr:colOff>
          <xdr:row>35</xdr:row>
          <xdr:rowOff>19050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3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66675</xdr:colOff>
          <xdr:row>34</xdr:row>
          <xdr:rowOff>0</xdr:rowOff>
        </xdr:from>
        <xdr:to>
          <xdr:col>13</xdr:col>
          <xdr:colOff>0</xdr:colOff>
          <xdr:row>35</xdr:row>
          <xdr:rowOff>19050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3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76200</xdr:colOff>
          <xdr:row>34</xdr:row>
          <xdr:rowOff>0</xdr:rowOff>
        </xdr:from>
        <xdr:to>
          <xdr:col>18</xdr:col>
          <xdr:colOff>0</xdr:colOff>
          <xdr:row>35</xdr:row>
          <xdr:rowOff>19050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3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95250</xdr:colOff>
          <xdr:row>34</xdr:row>
          <xdr:rowOff>0</xdr:rowOff>
        </xdr:from>
        <xdr:to>
          <xdr:col>9</xdr:col>
          <xdr:colOff>28575</xdr:colOff>
          <xdr:row>35</xdr:row>
          <xdr:rowOff>19050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3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95250</xdr:colOff>
          <xdr:row>35</xdr:row>
          <xdr:rowOff>0</xdr:rowOff>
        </xdr:from>
        <xdr:to>
          <xdr:col>9</xdr:col>
          <xdr:colOff>28575</xdr:colOff>
          <xdr:row>36</xdr:row>
          <xdr:rowOff>19050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3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66675</xdr:colOff>
          <xdr:row>34</xdr:row>
          <xdr:rowOff>247650</xdr:rowOff>
        </xdr:from>
        <xdr:to>
          <xdr:col>13</xdr:col>
          <xdr:colOff>0</xdr:colOff>
          <xdr:row>35</xdr:row>
          <xdr:rowOff>266700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3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17</xdr:col>
          <xdr:colOff>76200</xdr:colOff>
          <xdr:row>34</xdr:row>
          <xdr:rowOff>266700</xdr:rowOff>
        </xdr:from>
        <xdr:to>
          <xdr:col>18</xdr:col>
          <xdr:colOff>0</xdr:colOff>
          <xdr:row>36</xdr:row>
          <xdr:rowOff>9525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3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95250</xdr:colOff>
          <xdr:row>36</xdr:row>
          <xdr:rowOff>0</xdr:rowOff>
        </xdr:from>
        <xdr:to>
          <xdr:col>5</xdr:col>
          <xdr:colOff>28575</xdr:colOff>
          <xdr:row>37</xdr:row>
          <xdr:rowOff>19050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3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2</xdr:row>
          <xdr:rowOff>247650</xdr:rowOff>
        </xdr:from>
        <xdr:to>
          <xdr:col>6</xdr:col>
          <xdr:colOff>47625</xdr:colOff>
          <xdr:row>4</xdr:row>
          <xdr:rowOff>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3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66675</xdr:colOff>
          <xdr:row>2</xdr:row>
          <xdr:rowOff>247650</xdr:rowOff>
        </xdr:from>
        <xdr:to>
          <xdr:col>8</xdr:col>
          <xdr:colOff>9525</xdr:colOff>
          <xdr:row>4</xdr:row>
          <xdr:rowOff>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3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76200</xdr:colOff>
          <xdr:row>2</xdr:row>
          <xdr:rowOff>247650</xdr:rowOff>
        </xdr:from>
        <xdr:to>
          <xdr:col>10</xdr:col>
          <xdr:colOff>19050</xdr:colOff>
          <xdr:row>4</xdr:row>
          <xdr:rowOff>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3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104775</xdr:colOff>
          <xdr:row>11</xdr:row>
          <xdr:rowOff>0</xdr:rowOff>
        </xdr:from>
        <xdr:to>
          <xdr:col>6</xdr:col>
          <xdr:colOff>47625</xdr:colOff>
          <xdr:row>12</xdr:row>
          <xdr:rowOff>9525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3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66675</xdr:colOff>
          <xdr:row>11</xdr:row>
          <xdr:rowOff>0</xdr:rowOff>
        </xdr:from>
        <xdr:to>
          <xdr:col>8</xdr:col>
          <xdr:colOff>9525</xdr:colOff>
          <xdr:row>12</xdr:row>
          <xdr:rowOff>9525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3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76200</xdr:colOff>
          <xdr:row>11</xdr:row>
          <xdr:rowOff>0</xdr:rowOff>
        </xdr:from>
        <xdr:to>
          <xdr:col>10</xdr:col>
          <xdr:colOff>19050</xdr:colOff>
          <xdr:row>12</xdr:row>
          <xdr:rowOff>9525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3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28</xdr:row>
          <xdr:rowOff>0</xdr:rowOff>
        </xdr:from>
        <xdr:to>
          <xdr:col>14</xdr:col>
          <xdr:colOff>38100</xdr:colOff>
          <xdr:row>29</xdr:row>
          <xdr:rowOff>9525</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3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28</xdr:row>
          <xdr:rowOff>257175</xdr:rowOff>
        </xdr:from>
        <xdr:to>
          <xdr:col>14</xdr:col>
          <xdr:colOff>38100</xdr:colOff>
          <xdr:row>29</xdr:row>
          <xdr:rowOff>266700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3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29</xdr:row>
          <xdr:rowOff>266700</xdr:rowOff>
        </xdr:from>
        <xdr:to>
          <xdr:col>14</xdr:col>
          <xdr:colOff>38100</xdr:colOff>
          <xdr:row>31</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3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24</xdr:row>
          <xdr:rowOff>28575</xdr:rowOff>
        </xdr:from>
        <xdr:to>
          <xdr:col>25</xdr:col>
          <xdr:colOff>200025</xdr:colOff>
          <xdr:row>24</xdr:row>
          <xdr:rowOff>304800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3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36</xdr:row>
          <xdr:rowOff>9525</xdr:rowOff>
        </xdr:from>
        <xdr:to>
          <xdr:col>21</xdr:col>
          <xdr:colOff>95250</xdr:colOff>
          <xdr:row>37</xdr:row>
          <xdr:rowOff>28575</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3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7.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6" Type="http://schemas.openxmlformats.org/officeDocument/2006/relationships/ctrlProp" Target="../ctrlProps/ctrlProp17.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5" Type="http://schemas.openxmlformats.org/officeDocument/2006/relationships/ctrlProp" Target="../ctrlProps/ctrlProp6.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56" Type="http://schemas.openxmlformats.org/officeDocument/2006/relationships/ctrlProp" Target="../ctrlProps/ctrlProp57.xml"/><Relationship Id="rId64" Type="http://schemas.openxmlformats.org/officeDocument/2006/relationships/ctrlProp" Target="../ctrlProps/ctrlProp65.xml"/><Relationship Id="rId69" Type="http://schemas.openxmlformats.org/officeDocument/2006/relationships/ctrlProp" Target="../ctrlProps/ctrlProp70.xml"/><Relationship Id="rId77" Type="http://schemas.openxmlformats.org/officeDocument/2006/relationships/ctrlProp" Target="../ctrlProps/ctrlProp78.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80" Type="http://schemas.openxmlformats.org/officeDocument/2006/relationships/ctrlProp" Target="../ctrlProps/ctrlProp81.xml"/><Relationship Id="rId85" Type="http://schemas.openxmlformats.org/officeDocument/2006/relationships/ctrlProp" Target="../ctrlProps/ctrlProp86.xml"/><Relationship Id="rId3" Type="http://schemas.openxmlformats.org/officeDocument/2006/relationships/vmlDrawing" Target="../drawings/vmlDrawing3.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59" Type="http://schemas.openxmlformats.org/officeDocument/2006/relationships/ctrlProp" Target="../ctrlProps/ctrlProp60.xml"/><Relationship Id="rId67" Type="http://schemas.openxmlformats.org/officeDocument/2006/relationships/ctrlProp" Target="../ctrlProps/ctrlProp68.xml"/><Relationship Id="rId20" Type="http://schemas.openxmlformats.org/officeDocument/2006/relationships/ctrlProp" Target="../ctrlProps/ctrlProp21.xml"/><Relationship Id="rId41" Type="http://schemas.openxmlformats.org/officeDocument/2006/relationships/ctrlProp" Target="../ctrlProps/ctrlProp42.xml"/><Relationship Id="rId54" Type="http://schemas.openxmlformats.org/officeDocument/2006/relationships/ctrlProp" Target="../ctrlProps/ctrlProp55.xml"/><Relationship Id="rId62" Type="http://schemas.openxmlformats.org/officeDocument/2006/relationships/ctrlProp" Target="../ctrlProps/ctrlProp63.xml"/><Relationship Id="rId70" Type="http://schemas.openxmlformats.org/officeDocument/2006/relationships/ctrlProp" Target="../ctrlProps/ctrlProp71.xml"/><Relationship Id="rId75" Type="http://schemas.openxmlformats.org/officeDocument/2006/relationships/ctrlProp" Target="../ctrlProps/ctrlProp76.xml"/><Relationship Id="rId83" Type="http://schemas.openxmlformats.org/officeDocument/2006/relationships/ctrlProp" Target="../ctrlProps/ctrlProp84.xml"/><Relationship Id="rId88" Type="http://schemas.openxmlformats.org/officeDocument/2006/relationships/ctrlProp" Target="../ctrlProps/ctrlProp89.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57" Type="http://schemas.openxmlformats.org/officeDocument/2006/relationships/ctrlProp" Target="../ctrlProps/ctrlProp58.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4" Type="http://schemas.openxmlformats.org/officeDocument/2006/relationships/ctrlProp" Target="../ctrlProps/ctrlProp5.xml"/><Relationship Id="rId9" Type="http://schemas.openxmlformats.org/officeDocument/2006/relationships/ctrlProp" Target="../ctrlProps/ctrlProp10.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7" Type="http://schemas.openxmlformats.org/officeDocument/2006/relationships/ctrlProp" Target="../ctrlProps/ctrlProp8.xml"/><Relationship Id="rId71" Type="http://schemas.openxmlformats.org/officeDocument/2006/relationships/ctrlProp" Target="../ctrlProps/ctrlProp72.xml"/><Relationship Id="rId2" Type="http://schemas.openxmlformats.org/officeDocument/2006/relationships/drawing" Target="../drawings/drawing4.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61" Type="http://schemas.openxmlformats.org/officeDocument/2006/relationships/ctrlProp" Target="../ctrlProps/ctrlProp62.xml"/><Relationship Id="rId82" Type="http://schemas.openxmlformats.org/officeDocument/2006/relationships/ctrlProp" Target="../ctrlProps/ctrlProp83.xml"/><Relationship Id="rId1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view="pageBreakPreview" zoomScaleNormal="100" zoomScaleSheetLayoutView="100" workbookViewId="0">
      <selection activeCell="O14" sqref="O14"/>
    </sheetView>
  </sheetViews>
  <sheetFormatPr defaultRowHeight="13.5"/>
  <cols>
    <col min="1" max="1" width="9" customWidth="1"/>
    <col min="2" max="2" width="3.875" style="1" customWidth="1"/>
    <col min="3" max="3" width="4.875" customWidth="1"/>
    <col min="4" max="4" width="4.75" customWidth="1"/>
    <col min="5" max="5" width="5" customWidth="1"/>
    <col min="6" max="6" width="5.5" customWidth="1"/>
    <col min="7" max="7" width="4.625" customWidth="1"/>
    <col min="8" max="8" width="5.625" customWidth="1"/>
    <col min="9" max="9" width="3.75" customWidth="1"/>
    <col min="10" max="10" width="4.125" customWidth="1"/>
    <col min="11" max="11" width="7.125" customWidth="1"/>
    <col min="12" max="12" width="7.25" customWidth="1"/>
    <col min="13" max="13" width="7" customWidth="1"/>
    <col min="14" max="14" width="8.625" customWidth="1"/>
    <col min="15" max="16" width="5.625" customWidth="1"/>
    <col min="17" max="17" width="4.75" customWidth="1"/>
    <col min="18" max="18" width="4.5" customWidth="1"/>
    <col min="19" max="19" width="3.875" customWidth="1"/>
    <col min="20" max="22" width="7.375" customWidth="1"/>
  </cols>
  <sheetData>
    <row r="1" spans="1:25" ht="24.75" customHeight="1" thickBot="1">
      <c r="A1" s="293" t="s">
        <v>48</v>
      </c>
      <c r="B1" s="293"/>
      <c r="C1" s="293"/>
      <c r="D1" s="293"/>
      <c r="E1" s="293"/>
      <c r="F1" s="293"/>
      <c r="G1" s="293"/>
      <c r="H1" s="293"/>
      <c r="I1" s="293"/>
      <c r="J1" s="293"/>
      <c r="K1" s="293"/>
      <c r="L1" s="293"/>
      <c r="M1" s="293"/>
      <c r="N1" s="293"/>
      <c r="O1" s="293"/>
      <c r="P1" s="293"/>
      <c r="Q1" s="293"/>
      <c r="R1" s="293"/>
    </row>
    <row r="2" spans="1:25" ht="24.75" customHeight="1">
      <c r="A2" s="294" t="s">
        <v>46</v>
      </c>
      <c r="B2" s="294"/>
      <c r="C2" s="295"/>
      <c r="D2" s="295"/>
      <c r="E2" s="295"/>
      <c r="F2" s="295"/>
      <c r="G2" s="295"/>
      <c r="H2" s="295"/>
      <c r="I2" s="294" t="s">
        <v>47</v>
      </c>
      <c r="J2" s="294"/>
      <c r="K2" s="294"/>
      <c r="L2" s="15" t="s">
        <v>1</v>
      </c>
      <c r="M2" s="297" t="s">
        <v>376</v>
      </c>
      <c r="N2" s="298"/>
      <c r="O2" s="298"/>
      <c r="P2" s="298"/>
      <c r="Q2" s="298"/>
      <c r="R2" s="298"/>
    </row>
    <row r="3" spans="1:25" ht="24.75" customHeight="1" thickBot="1">
      <c r="A3" s="296" t="s">
        <v>45</v>
      </c>
      <c r="B3" s="296"/>
      <c r="C3" s="299"/>
      <c r="D3" s="300"/>
      <c r="E3" s="300"/>
      <c r="F3" s="300"/>
      <c r="G3" s="300"/>
      <c r="H3" s="301"/>
      <c r="I3" s="296"/>
      <c r="J3" s="296"/>
      <c r="K3" s="296"/>
      <c r="L3" s="16" t="s">
        <v>2</v>
      </c>
      <c r="M3" s="302"/>
      <c r="N3" s="302"/>
      <c r="O3" s="302"/>
      <c r="P3" s="302"/>
      <c r="Q3" s="302"/>
      <c r="R3" s="302"/>
    </row>
    <row r="4" spans="1:25" ht="6" customHeight="1" thickBot="1">
      <c r="A4" s="17"/>
      <c r="B4" s="18"/>
      <c r="C4" s="17"/>
      <c r="D4" s="17"/>
      <c r="E4" s="17"/>
      <c r="F4" s="17"/>
      <c r="G4" s="17"/>
      <c r="H4" s="17"/>
      <c r="I4" s="17"/>
      <c r="J4" s="17"/>
      <c r="K4" s="17"/>
      <c r="L4" s="17"/>
      <c r="M4" s="17"/>
      <c r="N4" s="17"/>
      <c r="O4" s="17"/>
      <c r="P4" s="17"/>
      <c r="Q4" s="17"/>
      <c r="R4" s="17"/>
    </row>
    <row r="5" spans="1:25">
      <c r="A5" s="303" t="s">
        <v>6</v>
      </c>
      <c r="B5" s="305" t="s">
        <v>7</v>
      </c>
      <c r="C5" s="303" t="s">
        <v>8</v>
      </c>
      <c r="D5" s="308"/>
      <c r="E5" s="308"/>
      <c r="F5" s="308"/>
      <c r="G5" s="308"/>
      <c r="H5" s="308"/>
      <c r="I5" s="308"/>
      <c r="J5" s="308"/>
      <c r="K5" s="309"/>
      <c r="L5" s="313" t="s">
        <v>92</v>
      </c>
      <c r="M5" s="313"/>
      <c r="N5" s="313"/>
      <c r="O5" s="313" t="s">
        <v>0</v>
      </c>
      <c r="P5" s="313"/>
      <c r="Q5" s="287" t="s">
        <v>3</v>
      </c>
      <c r="R5" s="288"/>
      <c r="T5" s="2"/>
      <c r="U5" s="2"/>
      <c r="V5" s="2"/>
      <c r="W5" s="2"/>
      <c r="X5" s="2"/>
      <c r="Y5" s="2"/>
    </row>
    <row r="6" spans="1:25" ht="22.5" customHeight="1">
      <c r="A6" s="240"/>
      <c r="B6" s="306"/>
      <c r="C6" s="240"/>
      <c r="D6" s="310"/>
      <c r="E6" s="310"/>
      <c r="F6" s="310"/>
      <c r="G6" s="310"/>
      <c r="H6" s="310"/>
      <c r="I6" s="310"/>
      <c r="J6" s="310"/>
      <c r="K6" s="311"/>
      <c r="L6" s="314"/>
      <c r="M6" s="314"/>
      <c r="N6" s="314"/>
      <c r="O6" s="314"/>
      <c r="P6" s="314"/>
      <c r="Q6" s="289" t="s">
        <v>4</v>
      </c>
      <c r="R6" s="291" t="s">
        <v>5</v>
      </c>
      <c r="T6" s="2"/>
      <c r="U6" s="2"/>
      <c r="V6" s="2"/>
      <c r="W6" s="2"/>
      <c r="X6" s="2"/>
      <c r="Y6" s="2"/>
    </row>
    <row r="7" spans="1:25" ht="19.5" customHeight="1" thickBot="1">
      <c r="A7" s="304"/>
      <c r="B7" s="307"/>
      <c r="C7" s="304"/>
      <c r="D7" s="312"/>
      <c r="E7" s="312"/>
      <c r="F7" s="312"/>
      <c r="G7" s="312"/>
      <c r="H7" s="312"/>
      <c r="I7" s="312"/>
      <c r="J7" s="312"/>
      <c r="K7" s="277"/>
      <c r="L7" s="315"/>
      <c r="M7" s="315"/>
      <c r="N7" s="315"/>
      <c r="O7" s="19" t="s">
        <v>1</v>
      </c>
      <c r="P7" s="19" t="s">
        <v>2</v>
      </c>
      <c r="Q7" s="290"/>
      <c r="R7" s="292"/>
      <c r="T7" s="2"/>
      <c r="U7" s="2"/>
      <c r="V7" s="2"/>
      <c r="W7" s="2"/>
      <c r="X7" s="2"/>
      <c r="Y7" s="2"/>
    </row>
    <row r="8" spans="1:25" ht="27.95" customHeight="1" thickTop="1">
      <c r="A8" s="281" t="s">
        <v>30</v>
      </c>
      <c r="B8" s="145">
        <v>1</v>
      </c>
      <c r="C8" s="282" t="s">
        <v>206</v>
      </c>
      <c r="D8" s="283"/>
      <c r="E8" s="283"/>
      <c r="F8" s="283"/>
      <c r="G8" s="283"/>
      <c r="H8" s="283"/>
      <c r="I8" s="283"/>
      <c r="J8" s="283"/>
      <c r="K8" s="284"/>
      <c r="L8" s="146" t="str">
        <f>IF(O8=0,$T$9,$T$8)</f>
        <v>◎．はい</v>
      </c>
      <c r="M8" s="147" t="str">
        <f>IF(O8=1,$U$9,$U$8)</f>
        <v>1．少し
時々</v>
      </c>
      <c r="N8" s="148" t="str">
        <f>IF(O8=2,$V$9,$V$8)</f>
        <v>2．いいえ</v>
      </c>
      <c r="O8" s="137"/>
      <c r="P8" s="149"/>
      <c r="Q8" s="150" t="s">
        <v>39</v>
      </c>
      <c r="R8" s="151" t="s">
        <v>42</v>
      </c>
      <c r="T8" s="7" t="s">
        <v>93</v>
      </c>
      <c r="U8" s="6" t="s">
        <v>10</v>
      </c>
      <c r="V8" s="5" t="s">
        <v>11</v>
      </c>
      <c r="W8" s="2"/>
      <c r="X8" s="2"/>
      <c r="Y8" s="2"/>
    </row>
    <row r="9" spans="1:25" ht="27.75" customHeight="1">
      <c r="A9" s="240"/>
      <c r="B9" s="53">
        <v>2</v>
      </c>
      <c r="C9" s="285" t="s">
        <v>246</v>
      </c>
      <c r="D9" s="286"/>
      <c r="E9" s="286"/>
      <c r="F9" s="286"/>
      <c r="G9" s="286"/>
      <c r="H9" s="286"/>
      <c r="I9" s="286"/>
      <c r="J9" s="286"/>
      <c r="K9" s="286"/>
      <c r="L9" s="37" t="str">
        <f t="shared" ref="L9:L15" si="0">IF(O9=0,$T$9,$T$8)</f>
        <v>◎．はい</v>
      </c>
      <c r="M9" s="152" t="str">
        <f t="shared" ref="M9:M16" si="1">IF(O9=1,$U$9,$U$8)</f>
        <v>1．少し
時々</v>
      </c>
      <c r="N9" s="153" t="str">
        <f t="shared" ref="N9:N15" si="2">IF(O9=2,$V$9,$V$8)</f>
        <v>2．いいえ</v>
      </c>
      <c r="O9" s="138"/>
      <c r="P9" s="39"/>
      <c r="Q9" s="40" t="s">
        <v>39</v>
      </c>
      <c r="R9" s="36" t="s">
        <v>42</v>
      </c>
      <c r="T9" s="8" t="s">
        <v>94</v>
      </c>
      <c r="U9" s="6" t="s">
        <v>91</v>
      </c>
      <c r="V9" s="5" t="s">
        <v>95</v>
      </c>
      <c r="W9" s="2"/>
      <c r="X9" s="2"/>
      <c r="Y9" s="2"/>
    </row>
    <row r="10" spans="1:25" ht="27.95" customHeight="1">
      <c r="A10" s="240"/>
      <c r="B10" s="53">
        <v>3</v>
      </c>
      <c r="C10" s="244" t="s">
        <v>247</v>
      </c>
      <c r="D10" s="245"/>
      <c r="E10" s="245"/>
      <c r="F10" s="245"/>
      <c r="G10" s="245"/>
      <c r="H10" s="245"/>
      <c r="I10" s="245"/>
      <c r="J10" s="245"/>
      <c r="K10" s="246"/>
      <c r="L10" s="37" t="str">
        <f t="shared" si="0"/>
        <v>◎．はい</v>
      </c>
      <c r="M10" s="152" t="str">
        <f t="shared" si="1"/>
        <v>1．少し
時々</v>
      </c>
      <c r="N10" s="153" t="str">
        <f t="shared" si="2"/>
        <v>2．いいえ</v>
      </c>
      <c r="O10" s="138"/>
      <c r="P10" s="39"/>
      <c r="Q10" s="40" t="s">
        <v>39</v>
      </c>
      <c r="R10" s="36" t="s">
        <v>43</v>
      </c>
      <c r="T10" s="4"/>
      <c r="U10" s="4"/>
      <c r="V10" s="4"/>
      <c r="W10" s="2"/>
      <c r="X10" s="2"/>
      <c r="Y10" s="2"/>
    </row>
    <row r="11" spans="1:25" ht="27.95" customHeight="1">
      <c r="A11" s="240"/>
      <c r="B11" s="53">
        <v>4</v>
      </c>
      <c r="C11" s="244" t="s">
        <v>207</v>
      </c>
      <c r="D11" s="245"/>
      <c r="E11" s="245"/>
      <c r="F11" s="245"/>
      <c r="G11" s="245"/>
      <c r="H11" s="245"/>
      <c r="I11" s="245"/>
      <c r="J11" s="245"/>
      <c r="K11" s="246"/>
      <c r="L11" s="37" t="str">
        <f t="shared" si="0"/>
        <v>◎．はい</v>
      </c>
      <c r="M11" s="152" t="str">
        <f t="shared" si="1"/>
        <v>1．少し
時々</v>
      </c>
      <c r="N11" s="153" t="str">
        <f t="shared" si="2"/>
        <v>2．いいえ</v>
      </c>
      <c r="O11" s="138"/>
      <c r="P11" s="39"/>
      <c r="Q11" s="40" t="s">
        <v>39</v>
      </c>
      <c r="R11" s="36" t="s">
        <v>42</v>
      </c>
      <c r="T11" s="5" t="s">
        <v>38</v>
      </c>
      <c r="U11" s="6" t="s">
        <v>10</v>
      </c>
      <c r="V11" s="5" t="s">
        <v>37</v>
      </c>
      <c r="W11" s="2"/>
      <c r="X11" s="2"/>
      <c r="Y11" s="2"/>
    </row>
    <row r="12" spans="1:25" ht="27.95" customHeight="1">
      <c r="A12" s="240"/>
      <c r="B12" s="60">
        <v>5</v>
      </c>
      <c r="C12" s="247" t="s">
        <v>12</v>
      </c>
      <c r="D12" s="248"/>
      <c r="E12" s="248"/>
      <c r="F12" s="248"/>
      <c r="G12" s="248"/>
      <c r="H12" s="248"/>
      <c r="I12" s="248"/>
      <c r="J12" s="248"/>
      <c r="K12" s="249"/>
      <c r="L12" s="42" t="str">
        <f t="shared" si="0"/>
        <v>◎．はい</v>
      </c>
      <c r="M12" s="154" t="str">
        <f t="shared" si="1"/>
        <v>1．少し
時々</v>
      </c>
      <c r="N12" s="155" t="str">
        <f t="shared" si="2"/>
        <v>2．いいえ</v>
      </c>
      <c r="O12" s="139"/>
      <c r="P12" s="44"/>
      <c r="Q12" s="67" t="s">
        <v>39</v>
      </c>
      <c r="R12" s="64" t="s">
        <v>42</v>
      </c>
      <c r="T12" s="5" t="s">
        <v>96</v>
      </c>
      <c r="U12" s="6" t="s">
        <v>91</v>
      </c>
      <c r="V12" s="5" t="s">
        <v>97</v>
      </c>
      <c r="W12" s="2"/>
      <c r="X12" s="2"/>
      <c r="Y12" s="2"/>
    </row>
    <row r="13" spans="1:25" ht="27.95" customHeight="1">
      <c r="A13" s="240" t="s">
        <v>31</v>
      </c>
      <c r="B13" s="68">
        <v>6</v>
      </c>
      <c r="C13" s="251" t="s">
        <v>208</v>
      </c>
      <c r="D13" s="252"/>
      <c r="E13" s="252"/>
      <c r="F13" s="252"/>
      <c r="G13" s="252"/>
      <c r="H13" s="252"/>
      <c r="I13" s="252"/>
      <c r="J13" s="252"/>
      <c r="K13" s="253"/>
      <c r="L13" s="156" t="str">
        <f t="shared" si="0"/>
        <v>◎．はい</v>
      </c>
      <c r="M13" s="157" t="str">
        <f t="shared" si="1"/>
        <v>1．少し
時々</v>
      </c>
      <c r="N13" s="158" t="str">
        <f t="shared" si="2"/>
        <v>2．いいえ</v>
      </c>
      <c r="O13" s="140"/>
      <c r="P13" s="159"/>
      <c r="Q13" s="70" t="s">
        <v>40</v>
      </c>
      <c r="R13" s="71" t="s">
        <v>39</v>
      </c>
      <c r="T13" s="2"/>
      <c r="U13" s="2"/>
      <c r="V13" s="2"/>
      <c r="W13" s="2"/>
      <c r="X13" s="2"/>
      <c r="Y13" s="2"/>
    </row>
    <row r="14" spans="1:25" ht="27.75" customHeight="1">
      <c r="A14" s="240"/>
      <c r="B14" s="53">
        <v>7</v>
      </c>
      <c r="C14" s="278" t="s">
        <v>13</v>
      </c>
      <c r="D14" s="279"/>
      <c r="E14" s="279"/>
      <c r="F14" s="279"/>
      <c r="G14" s="279"/>
      <c r="H14" s="279"/>
      <c r="I14" s="279"/>
      <c r="J14" s="279"/>
      <c r="K14" s="280"/>
      <c r="L14" s="37" t="str">
        <f t="shared" si="0"/>
        <v>◎．はい</v>
      </c>
      <c r="M14" s="152" t="str">
        <f t="shared" si="1"/>
        <v>1．少し
時々</v>
      </c>
      <c r="N14" s="153" t="str">
        <f t="shared" si="2"/>
        <v>2．いいえ</v>
      </c>
      <c r="O14" s="138"/>
      <c r="P14" s="39"/>
      <c r="Q14" s="40" t="s">
        <v>40</v>
      </c>
      <c r="R14" s="36" t="s">
        <v>39</v>
      </c>
      <c r="T14" s="2"/>
      <c r="U14" s="2"/>
      <c r="V14" s="2"/>
      <c r="W14" s="2"/>
      <c r="X14" s="2"/>
      <c r="Y14" s="2"/>
    </row>
    <row r="15" spans="1:25" ht="27.95" customHeight="1">
      <c r="A15" s="240"/>
      <c r="B15" s="53">
        <v>8</v>
      </c>
      <c r="C15" s="244" t="s">
        <v>209</v>
      </c>
      <c r="D15" s="245"/>
      <c r="E15" s="245"/>
      <c r="F15" s="245"/>
      <c r="G15" s="245"/>
      <c r="H15" s="245"/>
      <c r="I15" s="245"/>
      <c r="J15" s="245"/>
      <c r="K15" s="246"/>
      <c r="L15" s="37" t="str">
        <f t="shared" si="0"/>
        <v>◎．はい</v>
      </c>
      <c r="M15" s="152" t="str">
        <f t="shared" si="1"/>
        <v>1．少し
時々</v>
      </c>
      <c r="N15" s="153" t="str">
        <f t="shared" si="2"/>
        <v>2．いいえ</v>
      </c>
      <c r="O15" s="138"/>
      <c r="P15" s="39"/>
      <c r="Q15" s="40" t="s">
        <v>40</v>
      </c>
      <c r="R15" s="36" t="s">
        <v>42</v>
      </c>
      <c r="T15" s="2"/>
      <c r="U15" s="2"/>
      <c r="V15" s="2"/>
      <c r="W15" s="2"/>
      <c r="X15" s="2"/>
      <c r="Y15" s="2"/>
    </row>
    <row r="16" spans="1:25" ht="30" customHeight="1">
      <c r="A16" s="240"/>
      <c r="B16" s="53">
        <v>9</v>
      </c>
      <c r="C16" s="254" t="s">
        <v>210</v>
      </c>
      <c r="D16" s="245"/>
      <c r="E16" s="245"/>
      <c r="F16" s="245"/>
      <c r="G16" s="245"/>
      <c r="H16" s="245"/>
      <c r="I16" s="245"/>
      <c r="J16" s="245"/>
      <c r="K16" s="246"/>
      <c r="L16" s="37" t="str">
        <f>IF(O16=0,$T$12,$T$11)</f>
        <v>◎．いいえ</v>
      </c>
      <c r="M16" s="152" t="str">
        <f t="shared" si="1"/>
        <v>1．少し
時々</v>
      </c>
      <c r="N16" s="160" t="str">
        <f>IF(O16=2,$V$12,$V$11)</f>
        <v>2．はい</v>
      </c>
      <c r="O16" s="138"/>
      <c r="P16" s="39"/>
      <c r="Q16" s="40" t="s">
        <v>40</v>
      </c>
      <c r="R16" s="36" t="s">
        <v>41</v>
      </c>
      <c r="T16" s="2"/>
      <c r="U16" s="2"/>
      <c r="V16" s="2"/>
      <c r="W16" s="2"/>
      <c r="X16" s="2"/>
      <c r="Y16" s="2"/>
    </row>
    <row r="17" spans="1:25" ht="27.95" customHeight="1">
      <c r="A17" s="240"/>
      <c r="B17" s="60">
        <v>10</v>
      </c>
      <c r="C17" s="247" t="s">
        <v>14</v>
      </c>
      <c r="D17" s="248"/>
      <c r="E17" s="248"/>
      <c r="F17" s="248"/>
      <c r="G17" s="248"/>
      <c r="H17" s="248"/>
      <c r="I17" s="248"/>
      <c r="J17" s="248"/>
      <c r="K17" s="249"/>
      <c r="L17" s="42" t="str">
        <f t="shared" ref="L17:L18" si="3">IF(O17=0,$T$12,$T$11)</f>
        <v>◎．いいえ</v>
      </c>
      <c r="M17" s="154" t="str">
        <f t="shared" ref="M17:M18" si="4">IF(O17=1,$U$9,$U$8)</f>
        <v>1．少し
時々</v>
      </c>
      <c r="N17" s="161" t="str">
        <f>IF(O17=2,$V$12,$V$11)</f>
        <v>2．はい</v>
      </c>
      <c r="O17" s="139"/>
      <c r="P17" s="44"/>
      <c r="Q17" s="67" t="s">
        <v>40</v>
      </c>
      <c r="R17" s="64" t="s">
        <v>42</v>
      </c>
      <c r="T17" s="2"/>
      <c r="U17" s="2"/>
      <c r="V17" s="2"/>
      <c r="W17" s="2"/>
      <c r="X17" s="2"/>
      <c r="Y17" s="2"/>
    </row>
    <row r="18" spans="1:25" ht="27.95" customHeight="1">
      <c r="A18" s="240" t="s">
        <v>32</v>
      </c>
      <c r="B18" s="68">
        <v>11</v>
      </c>
      <c r="C18" s="251" t="s">
        <v>15</v>
      </c>
      <c r="D18" s="252"/>
      <c r="E18" s="252"/>
      <c r="F18" s="252"/>
      <c r="G18" s="252"/>
      <c r="H18" s="252"/>
      <c r="I18" s="252"/>
      <c r="J18" s="252"/>
      <c r="K18" s="253"/>
      <c r="L18" s="156" t="str">
        <f t="shared" si="3"/>
        <v>◎．いいえ</v>
      </c>
      <c r="M18" s="157" t="str">
        <f t="shared" si="4"/>
        <v>1．少し
時々</v>
      </c>
      <c r="N18" s="135" t="str">
        <f>IF(O18=2,$V$12,$V$11)</f>
        <v>2．はい</v>
      </c>
      <c r="O18" s="140"/>
      <c r="P18" s="159"/>
      <c r="Q18" s="70" t="s">
        <v>41</v>
      </c>
      <c r="R18" s="71" t="s">
        <v>39</v>
      </c>
      <c r="T18" s="2"/>
      <c r="U18" s="2"/>
      <c r="V18" s="2"/>
      <c r="W18" s="2"/>
      <c r="X18" s="2"/>
      <c r="Y18" s="2"/>
    </row>
    <row r="19" spans="1:25" ht="27.95" customHeight="1">
      <c r="A19" s="240"/>
      <c r="B19" s="276">
        <v>12</v>
      </c>
      <c r="C19" s="162"/>
      <c r="D19" s="17" t="s">
        <v>16</v>
      </c>
      <c r="E19" s="163"/>
      <c r="F19" s="17" t="s">
        <v>17</v>
      </c>
      <c r="G19" s="17" t="s">
        <v>18</v>
      </c>
      <c r="H19" s="164"/>
      <c r="I19" s="17" t="s">
        <v>19</v>
      </c>
      <c r="J19" s="17" t="s">
        <v>20</v>
      </c>
      <c r="K19" s="165" t="e">
        <f>ROUND(H19/(E19/100)^2,1)</f>
        <v>#DIV/0!</v>
      </c>
      <c r="L19" s="271" t="s">
        <v>237</v>
      </c>
      <c r="M19" s="272"/>
      <c r="N19" s="272"/>
      <c r="O19" s="272"/>
      <c r="P19" s="273"/>
      <c r="Q19" s="269" t="s">
        <v>41</v>
      </c>
      <c r="R19" s="266" t="s">
        <v>39</v>
      </c>
    </row>
    <row r="20" spans="1:25" ht="27.95" customHeight="1">
      <c r="A20" s="240"/>
      <c r="B20" s="277"/>
      <c r="C20" s="162"/>
      <c r="D20" s="17" t="s">
        <v>16</v>
      </c>
      <c r="E20" s="17"/>
      <c r="F20" s="17" t="s">
        <v>17</v>
      </c>
      <c r="G20" s="17" t="s">
        <v>18</v>
      </c>
      <c r="H20" s="17"/>
      <c r="I20" s="17" t="s">
        <v>19</v>
      </c>
      <c r="J20" s="17" t="s">
        <v>20</v>
      </c>
      <c r="K20" s="17" t="e">
        <f>ROUND(H20/(E20/100)^2,1)</f>
        <v>#DIV/0!</v>
      </c>
      <c r="L20" s="271"/>
      <c r="M20" s="272"/>
      <c r="N20" s="272"/>
      <c r="O20" s="272"/>
      <c r="P20" s="273"/>
      <c r="Q20" s="270"/>
      <c r="R20" s="267"/>
    </row>
    <row r="21" spans="1:25" ht="27.75" customHeight="1">
      <c r="A21" s="240" t="s">
        <v>33</v>
      </c>
      <c r="B21" s="68">
        <v>13</v>
      </c>
      <c r="C21" s="268" t="s">
        <v>191</v>
      </c>
      <c r="D21" s="252"/>
      <c r="E21" s="252"/>
      <c r="F21" s="252"/>
      <c r="G21" s="252"/>
      <c r="H21" s="252"/>
      <c r="I21" s="252"/>
      <c r="J21" s="252"/>
      <c r="K21" s="253"/>
      <c r="L21" s="156" t="str">
        <f t="shared" ref="L21" si="5">IF(O21=0,$T$12,$T$11)</f>
        <v>◎．いいえ</v>
      </c>
      <c r="M21" s="157" t="str">
        <f t="shared" ref="M21" si="6">IF(O21=1,$U$9,$U$8)</f>
        <v>1．少し
時々</v>
      </c>
      <c r="N21" s="135" t="str">
        <f>IF(O21=2,$V$12,$V$11)</f>
        <v>2．はい</v>
      </c>
      <c r="O21" s="140"/>
      <c r="P21" s="159"/>
      <c r="Q21" s="70" t="s">
        <v>41</v>
      </c>
      <c r="R21" s="71" t="s">
        <v>39</v>
      </c>
    </row>
    <row r="22" spans="1:25" ht="27.95" customHeight="1">
      <c r="A22" s="240"/>
      <c r="B22" s="53">
        <v>14</v>
      </c>
      <c r="C22" s="244" t="s">
        <v>192</v>
      </c>
      <c r="D22" s="245"/>
      <c r="E22" s="245"/>
      <c r="F22" s="245"/>
      <c r="G22" s="245"/>
      <c r="H22" s="245"/>
      <c r="I22" s="245"/>
      <c r="J22" s="245"/>
      <c r="K22" s="246"/>
      <c r="L22" s="37" t="str">
        <f t="shared" ref="L22:L23" si="7">IF(O22=0,$T$12,$T$11)</f>
        <v>◎．いいえ</v>
      </c>
      <c r="M22" s="152" t="str">
        <f t="shared" ref="M22:M24" si="8">IF(O22=1,$U$9,$U$8)</f>
        <v>1．少し
時々</v>
      </c>
      <c r="N22" s="160" t="str">
        <f t="shared" ref="N22:N34" si="9">IF(O22=2,$V$12,$V$11)</f>
        <v>2．はい</v>
      </c>
      <c r="O22" s="138"/>
      <c r="P22" s="39"/>
      <c r="Q22" s="40" t="s">
        <v>41</v>
      </c>
      <c r="R22" s="36" t="s">
        <v>39</v>
      </c>
    </row>
    <row r="23" spans="1:25" ht="27.95" customHeight="1">
      <c r="A23" s="240"/>
      <c r="B23" s="60">
        <v>15</v>
      </c>
      <c r="C23" s="247" t="s">
        <v>21</v>
      </c>
      <c r="D23" s="248"/>
      <c r="E23" s="248"/>
      <c r="F23" s="248"/>
      <c r="G23" s="248"/>
      <c r="H23" s="248"/>
      <c r="I23" s="248"/>
      <c r="J23" s="248"/>
      <c r="K23" s="249"/>
      <c r="L23" s="42" t="str">
        <f t="shared" si="7"/>
        <v>◎．いいえ</v>
      </c>
      <c r="M23" s="154" t="str">
        <f t="shared" si="8"/>
        <v>1．少し
時々</v>
      </c>
      <c r="N23" s="161" t="str">
        <f t="shared" si="9"/>
        <v>2．はい</v>
      </c>
      <c r="O23" s="139"/>
      <c r="P23" s="44"/>
      <c r="Q23" s="67" t="s">
        <v>41</v>
      </c>
      <c r="R23" s="64" t="s">
        <v>39</v>
      </c>
    </row>
    <row r="24" spans="1:25" ht="27.95" customHeight="1">
      <c r="A24" s="240" t="s">
        <v>34</v>
      </c>
      <c r="B24" s="71">
        <v>16</v>
      </c>
      <c r="C24" s="274" t="s">
        <v>211</v>
      </c>
      <c r="D24" s="252"/>
      <c r="E24" s="252"/>
      <c r="F24" s="252"/>
      <c r="G24" s="252"/>
      <c r="H24" s="252"/>
      <c r="I24" s="252"/>
      <c r="J24" s="252"/>
      <c r="K24" s="253"/>
      <c r="L24" s="156" t="str">
        <f t="shared" ref="L24" si="10">IF(O24=0,$T$9,$T$8)</f>
        <v>◎．はい</v>
      </c>
      <c r="M24" s="157" t="str">
        <f t="shared" si="8"/>
        <v>1．少し
時々</v>
      </c>
      <c r="N24" s="158" t="str">
        <f t="shared" ref="N24" si="11">IF(O24=2,$V$9,$V$8)</f>
        <v>2．いいえ</v>
      </c>
      <c r="O24" s="166"/>
      <c r="P24" s="159"/>
      <c r="Q24" s="70" t="s">
        <v>42</v>
      </c>
      <c r="R24" s="71" t="s">
        <v>39</v>
      </c>
    </row>
    <row r="25" spans="1:25" ht="27.95" customHeight="1">
      <c r="A25" s="240"/>
      <c r="B25" s="64">
        <v>17</v>
      </c>
      <c r="C25" s="275" t="s">
        <v>22</v>
      </c>
      <c r="D25" s="248"/>
      <c r="E25" s="248"/>
      <c r="F25" s="248"/>
      <c r="G25" s="248"/>
      <c r="H25" s="248"/>
      <c r="I25" s="248"/>
      <c r="J25" s="248"/>
      <c r="K25" s="249"/>
      <c r="L25" s="42" t="str">
        <f t="shared" ref="L25" si="12">IF(O25=0,$T$12,$T$11)</f>
        <v>◎．いいえ</v>
      </c>
      <c r="M25" s="154" t="str">
        <f t="shared" ref="M25" si="13">IF(O25=1,$U$9,$U$8)</f>
        <v>1．少し
時々</v>
      </c>
      <c r="N25" s="161" t="str">
        <f t="shared" si="9"/>
        <v>2．はい</v>
      </c>
      <c r="O25" s="167"/>
      <c r="P25" s="44"/>
      <c r="Q25" s="67" t="s">
        <v>42</v>
      </c>
      <c r="R25" s="64" t="s">
        <v>39</v>
      </c>
    </row>
    <row r="26" spans="1:25" ht="15" customHeight="1">
      <c r="A26" s="240" t="s">
        <v>35</v>
      </c>
      <c r="B26" s="267">
        <v>18</v>
      </c>
      <c r="C26" s="241" t="s">
        <v>367</v>
      </c>
      <c r="D26" s="242"/>
      <c r="E26" s="242"/>
      <c r="F26" s="242"/>
      <c r="G26" s="242"/>
      <c r="H26" s="242"/>
      <c r="I26" s="242"/>
      <c r="J26" s="242"/>
      <c r="K26" s="243"/>
      <c r="L26" s="260" t="str">
        <f t="shared" ref="L26" si="14">IF(O26=0,$T$12,$T$11)</f>
        <v>◎．いいえ</v>
      </c>
      <c r="M26" s="262" t="str">
        <f t="shared" ref="M26:M28" si="15">IF(O26=1,$U$9,$U$8)</f>
        <v>1．少し
時々</v>
      </c>
      <c r="N26" s="264" t="str">
        <f t="shared" si="9"/>
        <v>2．はい</v>
      </c>
      <c r="O26" s="316"/>
      <c r="P26" s="315"/>
      <c r="Q26" s="319" t="s">
        <v>41</v>
      </c>
      <c r="R26" s="267" t="s">
        <v>43</v>
      </c>
    </row>
    <row r="27" spans="1:25" ht="18" customHeight="1">
      <c r="A27" s="240"/>
      <c r="B27" s="321"/>
      <c r="C27" s="322" t="s">
        <v>368</v>
      </c>
      <c r="D27" s="323"/>
      <c r="E27" s="323"/>
      <c r="F27" s="223" t="s">
        <v>364</v>
      </c>
      <c r="G27" s="223"/>
      <c r="H27" s="223" t="s">
        <v>365</v>
      </c>
      <c r="I27" s="223"/>
      <c r="J27" s="223" t="s">
        <v>366</v>
      </c>
      <c r="K27" s="223" t="s">
        <v>369</v>
      </c>
      <c r="L27" s="261"/>
      <c r="M27" s="263"/>
      <c r="N27" s="265"/>
      <c r="O27" s="317"/>
      <c r="P27" s="318"/>
      <c r="Q27" s="320"/>
      <c r="R27" s="321"/>
    </row>
    <row r="28" spans="1:25" ht="27.95" customHeight="1">
      <c r="A28" s="240"/>
      <c r="B28" s="53">
        <v>19</v>
      </c>
      <c r="C28" s="244" t="s">
        <v>23</v>
      </c>
      <c r="D28" s="245"/>
      <c r="E28" s="245"/>
      <c r="F28" s="245"/>
      <c r="G28" s="245"/>
      <c r="H28" s="245"/>
      <c r="I28" s="245"/>
      <c r="J28" s="245"/>
      <c r="K28" s="246"/>
      <c r="L28" s="37" t="str">
        <f t="shared" ref="L28" si="16">IF(O28=0,$T$9,$T$8)</f>
        <v>◎．はい</v>
      </c>
      <c r="M28" s="152" t="str">
        <f t="shared" si="15"/>
        <v>1．少し
時々</v>
      </c>
      <c r="N28" s="153" t="str">
        <f t="shared" ref="N28" si="17">IF(O28=2,$V$9,$V$8)</f>
        <v>2．いいえ</v>
      </c>
      <c r="O28" s="138"/>
      <c r="P28" s="39"/>
      <c r="Q28" s="40" t="s">
        <v>41</v>
      </c>
      <c r="R28" s="36" t="s">
        <v>43</v>
      </c>
    </row>
    <row r="29" spans="1:25" ht="27.95" customHeight="1">
      <c r="A29" s="240"/>
      <c r="B29" s="60">
        <v>20</v>
      </c>
      <c r="C29" s="247" t="s">
        <v>24</v>
      </c>
      <c r="D29" s="248"/>
      <c r="E29" s="248"/>
      <c r="F29" s="248"/>
      <c r="G29" s="248"/>
      <c r="H29" s="248"/>
      <c r="I29" s="248"/>
      <c r="J29" s="248"/>
      <c r="K29" s="249"/>
      <c r="L29" s="42" t="str">
        <f t="shared" ref="L29" si="18">IF(O29=0,$T$12,$T$11)</f>
        <v>◎．いいえ</v>
      </c>
      <c r="M29" s="154" t="str">
        <f t="shared" ref="M29" si="19">IF(O29=1,$U$9,$U$8)</f>
        <v>1．少し
時々</v>
      </c>
      <c r="N29" s="161" t="str">
        <f t="shared" si="9"/>
        <v>2．はい</v>
      </c>
      <c r="O29" s="139"/>
      <c r="P29" s="44"/>
      <c r="Q29" s="67" t="s">
        <v>41</v>
      </c>
      <c r="R29" s="64" t="s">
        <v>43</v>
      </c>
    </row>
    <row r="30" spans="1:25" ht="27.95" customHeight="1">
      <c r="A30" s="240" t="s">
        <v>36</v>
      </c>
      <c r="B30" s="68">
        <v>21</v>
      </c>
      <c r="C30" s="251" t="s">
        <v>25</v>
      </c>
      <c r="D30" s="252"/>
      <c r="E30" s="252"/>
      <c r="F30" s="252"/>
      <c r="G30" s="252"/>
      <c r="H30" s="252"/>
      <c r="I30" s="252"/>
      <c r="J30" s="252"/>
      <c r="K30" s="253"/>
      <c r="L30" s="156" t="str">
        <f>IF(O30=0,$T$12,$T$11)</f>
        <v>◎．いいえ</v>
      </c>
      <c r="M30" s="157" t="str">
        <f>IF(O30=1,$U$9,$U$8)</f>
        <v>1．少し
時々</v>
      </c>
      <c r="N30" s="135" t="str">
        <f>IF(O30=2,$V$12,$V$11)</f>
        <v>2．はい</v>
      </c>
      <c r="O30" s="140"/>
      <c r="P30" s="159"/>
      <c r="Q30" s="70" t="s">
        <v>41</v>
      </c>
      <c r="R30" s="71" t="s">
        <v>43</v>
      </c>
    </row>
    <row r="31" spans="1:25" ht="27.95" customHeight="1">
      <c r="A31" s="240"/>
      <c r="B31" s="53">
        <v>22</v>
      </c>
      <c r="C31" s="254" t="s">
        <v>26</v>
      </c>
      <c r="D31" s="255"/>
      <c r="E31" s="255"/>
      <c r="F31" s="255"/>
      <c r="G31" s="255"/>
      <c r="H31" s="255"/>
      <c r="I31" s="255"/>
      <c r="J31" s="255"/>
      <c r="K31" s="256"/>
      <c r="L31" s="37" t="str">
        <f>IF(O31=0,$T$12,$T$11)</f>
        <v>◎．いいえ</v>
      </c>
      <c r="M31" s="152" t="str">
        <f>IF(O31=1,$U$9,$U$8)</f>
        <v>1．少し
時々</v>
      </c>
      <c r="N31" s="160" t="str">
        <f>IF(O31=2,$V$12,$V$11)</f>
        <v>2．はい</v>
      </c>
      <c r="O31" s="138"/>
      <c r="P31" s="39"/>
      <c r="Q31" s="40" t="s">
        <v>41</v>
      </c>
      <c r="R31" s="36" t="s">
        <v>43</v>
      </c>
    </row>
    <row r="32" spans="1:25" ht="27.95" customHeight="1">
      <c r="A32" s="240"/>
      <c r="B32" s="53">
        <v>23</v>
      </c>
      <c r="C32" s="254" t="s">
        <v>27</v>
      </c>
      <c r="D32" s="255"/>
      <c r="E32" s="255"/>
      <c r="F32" s="255"/>
      <c r="G32" s="255"/>
      <c r="H32" s="255"/>
      <c r="I32" s="255"/>
      <c r="J32" s="255"/>
      <c r="K32" s="256"/>
      <c r="L32" s="37" t="str">
        <f t="shared" ref="L32:L33" si="20">IF(O32=0,$T$12,$T$11)</f>
        <v>◎．いいえ</v>
      </c>
      <c r="M32" s="152" t="str">
        <f t="shared" ref="M32:M33" si="21">IF(O32=1,$U$9,$U$8)</f>
        <v>1．少し
時々</v>
      </c>
      <c r="N32" s="160" t="str">
        <f t="shared" si="9"/>
        <v>2．はい</v>
      </c>
      <c r="O32" s="138"/>
      <c r="P32" s="39"/>
      <c r="Q32" s="40" t="s">
        <v>41</v>
      </c>
      <c r="R32" s="36" t="s">
        <v>43</v>
      </c>
    </row>
    <row r="33" spans="1:23" ht="27.95" customHeight="1">
      <c r="A33" s="240"/>
      <c r="B33" s="53">
        <v>24</v>
      </c>
      <c r="C33" s="244" t="s">
        <v>28</v>
      </c>
      <c r="D33" s="245"/>
      <c r="E33" s="245"/>
      <c r="F33" s="245"/>
      <c r="G33" s="245"/>
      <c r="H33" s="245"/>
      <c r="I33" s="245"/>
      <c r="J33" s="245"/>
      <c r="K33" s="246"/>
      <c r="L33" s="37" t="str">
        <f t="shared" si="20"/>
        <v>◎．いいえ</v>
      </c>
      <c r="M33" s="152" t="str">
        <f t="shared" si="21"/>
        <v>1．少し
時々</v>
      </c>
      <c r="N33" s="160" t="str">
        <f t="shared" si="9"/>
        <v>2．はい</v>
      </c>
      <c r="O33" s="138"/>
      <c r="P33" s="39"/>
      <c r="Q33" s="40" t="s">
        <v>41</v>
      </c>
      <c r="R33" s="36" t="s">
        <v>43</v>
      </c>
      <c r="S33" s="2"/>
      <c r="T33" s="2"/>
      <c r="U33" s="2"/>
      <c r="V33" s="2"/>
      <c r="W33" s="2"/>
    </row>
    <row r="34" spans="1:23" ht="27.95" customHeight="1" thickBot="1">
      <c r="A34" s="250"/>
      <c r="B34" s="73">
        <v>25</v>
      </c>
      <c r="C34" s="257" t="s">
        <v>29</v>
      </c>
      <c r="D34" s="258"/>
      <c r="E34" s="258"/>
      <c r="F34" s="258"/>
      <c r="G34" s="258"/>
      <c r="H34" s="258"/>
      <c r="I34" s="258"/>
      <c r="J34" s="258"/>
      <c r="K34" s="259"/>
      <c r="L34" s="168" t="str">
        <f>IF(O34=0,$T$12,$T$11)</f>
        <v>◎．いいえ</v>
      </c>
      <c r="M34" s="169" t="str">
        <f t="shared" ref="M34" si="22">IF(O34=1,$U$9,$U$8)</f>
        <v>1．少し
時々</v>
      </c>
      <c r="N34" s="170" t="str">
        <f t="shared" si="9"/>
        <v>2．はい</v>
      </c>
      <c r="O34" s="144"/>
      <c r="P34" s="171"/>
      <c r="Q34" s="172" t="s">
        <v>41</v>
      </c>
      <c r="R34" s="173" t="s">
        <v>43</v>
      </c>
      <c r="S34" s="3"/>
      <c r="T34" s="2"/>
      <c r="U34" s="2"/>
      <c r="V34" s="2"/>
      <c r="W34" s="2"/>
    </row>
    <row r="35" spans="1:23" ht="24.95" customHeight="1" thickBot="1">
      <c r="A35" s="27"/>
      <c r="B35" s="28"/>
      <c r="C35" s="27"/>
      <c r="D35" s="27"/>
      <c r="E35" s="27"/>
      <c r="F35" s="27"/>
      <c r="G35" s="27"/>
      <c r="H35" s="27"/>
      <c r="I35" s="27"/>
      <c r="J35" s="27"/>
      <c r="K35" s="27"/>
      <c r="L35" s="239" t="s">
        <v>44</v>
      </c>
      <c r="M35" s="239"/>
      <c r="N35" s="239"/>
      <c r="O35" s="29">
        <f>SUM(O8:O34)</f>
        <v>0</v>
      </c>
      <c r="P35" s="29">
        <f>SUM(P8:P18,P21:P34)</f>
        <v>0</v>
      </c>
      <c r="Q35" s="27"/>
      <c r="R35" s="27"/>
      <c r="S35" s="10" t="s">
        <v>40</v>
      </c>
      <c r="T35" s="9">
        <f>O13+O14+O15+O16+O17</f>
        <v>0</v>
      </c>
      <c r="U35" s="9">
        <f>P13+P14+P15+P16+P17</f>
        <v>0</v>
      </c>
      <c r="V35" s="2"/>
      <c r="W35" s="2"/>
    </row>
    <row r="36" spans="1:23" ht="19.5" customHeight="1">
      <c r="A36" s="27"/>
      <c r="B36" s="27" t="s">
        <v>49</v>
      </c>
      <c r="C36" s="27"/>
      <c r="D36" s="27"/>
      <c r="E36" s="27"/>
      <c r="F36" s="27"/>
      <c r="G36" s="27"/>
      <c r="H36" s="27"/>
      <c r="I36" s="27"/>
      <c r="J36" s="27"/>
      <c r="K36" s="27"/>
      <c r="L36" s="27"/>
      <c r="M36" s="27"/>
      <c r="N36" s="27"/>
      <c r="O36" s="27"/>
      <c r="P36" s="27"/>
      <c r="Q36" s="27"/>
      <c r="R36" s="27"/>
      <c r="S36" s="11" t="s">
        <v>39</v>
      </c>
      <c r="T36" s="9">
        <f>O8+O9+O10+O11+O12</f>
        <v>0</v>
      </c>
      <c r="U36" s="9">
        <f>P8+P9+P10+P11+P12</f>
        <v>0</v>
      </c>
      <c r="V36" s="2"/>
      <c r="W36" s="2"/>
    </row>
    <row r="37" spans="1:23" ht="15.75" customHeight="1">
      <c r="A37" s="27"/>
      <c r="B37" s="27" t="s">
        <v>50</v>
      </c>
      <c r="C37" s="27"/>
      <c r="D37" s="27"/>
      <c r="E37" s="27"/>
      <c r="F37" s="27"/>
      <c r="G37" s="27"/>
      <c r="H37" s="27"/>
      <c r="I37" s="27"/>
      <c r="J37" s="27"/>
      <c r="K37" s="27"/>
      <c r="L37" s="27"/>
      <c r="M37" s="27"/>
      <c r="N37" s="27"/>
      <c r="O37" s="27"/>
      <c r="P37" s="27"/>
      <c r="Q37" s="27"/>
      <c r="R37" s="27"/>
      <c r="S37" s="11" t="s">
        <v>42</v>
      </c>
      <c r="T37" s="9">
        <f>O24+O25</f>
        <v>0</v>
      </c>
      <c r="U37" s="9">
        <f>P24+P25</f>
        <v>0</v>
      </c>
      <c r="V37" s="2"/>
      <c r="W37" s="2"/>
    </row>
    <row r="38" spans="1:23" ht="12" customHeight="1">
      <c r="A38" s="27"/>
      <c r="B38" s="27" t="s">
        <v>51</v>
      </c>
      <c r="C38" s="27"/>
      <c r="D38" s="27"/>
      <c r="E38" s="27"/>
      <c r="F38" s="27"/>
      <c r="G38" s="27"/>
      <c r="H38" s="27"/>
      <c r="I38" s="27"/>
      <c r="J38" s="27"/>
      <c r="K38" s="27"/>
      <c r="L38" s="27"/>
      <c r="M38" s="27"/>
      <c r="N38" s="27"/>
      <c r="O38" s="27"/>
      <c r="P38" s="27"/>
      <c r="Q38" s="27"/>
      <c r="R38" s="27"/>
      <c r="S38" s="11" t="s">
        <v>41</v>
      </c>
      <c r="T38" s="9">
        <f>O21+O22+O30+O31+O32+O34+O33+O29+O28+O26+O23+O18</f>
        <v>0</v>
      </c>
      <c r="U38" s="9">
        <f>P21+P22+P30+P31+P32+P34+P33+P29+P28+P26+P23+P18</f>
        <v>0</v>
      </c>
      <c r="V38" s="2"/>
      <c r="W38" s="2"/>
    </row>
    <row r="39" spans="1:23" ht="24.95" customHeight="1">
      <c r="A39" s="27"/>
      <c r="B39" s="27" t="s">
        <v>52</v>
      </c>
      <c r="C39" s="27"/>
      <c r="D39" s="27"/>
      <c r="E39" s="27"/>
      <c r="F39" s="27"/>
      <c r="G39" s="27"/>
      <c r="H39" s="27"/>
      <c r="I39" s="27"/>
      <c r="J39" s="27"/>
      <c r="K39" s="27"/>
      <c r="L39" s="27"/>
      <c r="M39" s="27"/>
      <c r="N39" s="27"/>
      <c r="O39" s="27"/>
      <c r="P39" s="27"/>
      <c r="Q39" s="27"/>
      <c r="R39" s="27"/>
      <c r="S39" s="2"/>
      <c r="T39" s="2"/>
      <c r="U39" s="2"/>
      <c r="V39" s="2"/>
      <c r="W39" s="2"/>
    </row>
    <row r="40" spans="1:23" ht="24.95" customHeight="1">
      <c r="S40" s="2"/>
      <c r="T40" s="2"/>
      <c r="U40" s="2"/>
      <c r="V40" s="2"/>
      <c r="W40" s="2"/>
    </row>
    <row r="41" spans="1:23" ht="24.95" customHeight="1"/>
    <row r="42" spans="1:23" ht="24.95" customHeight="1"/>
    <row r="43" spans="1:23" ht="24.95" customHeight="1"/>
    <row r="44" spans="1:23" ht="24.95" customHeight="1"/>
    <row r="45" spans="1:23" ht="24.95" customHeight="1"/>
    <row r="46" spans="1:23" ht="24.95" customHeight="1"/>
    <row r="47" spans="1:23" ht="24.95" customHeight="1"/>
    <row r="48" spans="1:23"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sheetData>
  <mergeCells count="61">
    <mergeCell ref="O26:O27"/>
    <mergeCell ref="P26:P27"/>
    <mergeCell ref="Q26:Q27"/>
    <mergeCell ref="R26:R27"/>
    <mergeCell ref="B26:B27"/>
    <mergeCell ref="C27:E27"/>
    <mergeCell ref="Q5:R5"/>
    <mergeCell ref="Q6:Q7"/>
    <mergeCell ref="R6:R7"/>
    <mergeCell ref="A1:R1"/>
    <mergeCell ref="A2:B2"/>
    <mergeCell ref="C2:H2"/>
    <mergeCell ref="I2:K3"/>
    <mergeCell ref="M2:R2"/>
    <mergeCell ref="A3:B3"/>
    <mergeCell ref="C3:H3"/>
    <mergeCell ref="M3:R3"/>
    <mergeCell ref="A5:A7"/>
    <mergeCell ref="B5:B7"/>
    <mergeCell ref="C5:K7"/>
    <mergeCell ref="L5:N7"/>
    <mergeCell ref="O5:P6"/>
    <mergeCell ref="A8:A12"/>
    <mergeCell ref="C8:K8"/>
    <mergeCell ref="C9:K9"/>
    <mergeCell ref="C10:K10"/>
    <mergeCell ref="C11:K11"/>
    <mergeCell ref="C12:K12"/>
    <mergeCell ref="A13:A17"/>
    <mergeCell ref="C13:K13"/>
    <mergeCell ref="C14:K14"/>
    <mergeCell ref="C15:K15"/>
    <mergeCell ref="C16:K16"/>
    <mergeCell ref="C17:K17"/>
    <mergeCell ref="A24:A25"/>
    <mergeCell ref="C24:K24"/>
    <mergeCell ref="C25:K25"/>
    <mergeCell ref="A18:A20"/>
    <mergeCell ref="C18:K18"/>
    <mergeCell ref="B19:B20"/>
    <mergeCell ref="R19:R20"/>
    <mergeCell ref="A21:A23"/>
    <mergeCell ref="C21:K21"/>
    <mergeCell ref="C22:K22"/>
    <mergeCell ref="C23:K23"/>
    <mergeCell ref="Q19:Q20"/>
    <mergeCell ref="L19:P20"/>
    <mergeCell ref="L35:N35"/>
    <mergeCell ref="A26:A29"/>
    <mergeCell ref="C26:K26"/>
    <mergeCell ref="C28:K28"/>
    <mergeCell ref="C29:K29"/>
    <mergeCell ref="A30:A34"/>
    <mergeCell ref="C30:K30"/>
    <mergeCell ref="C31:K31"/>
    <mergeCell ref="C32:K32"/>
    <mergeCell ref="C33:K33"/>
    <mergeCell ref="C34:K34"/>
    <mergeCell ref="L26:L27"/>
    <mergeCell ref="M26:M27"/>
    <mergeCell ref="N26:N27"/>
  </mergeCells>
  <phoneticPr fontId="1"/>
  <pageMargins left="0.78740157480314965" right="0.19685039370078741" top="0.39370078740157483" bottom="0.39370078740157483" header="0.31496062992125984" footer="0.31496062992125984"/>
  <pageSetup paperSize="9" scale="8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6</xdr:col>
                    <xdr:colOff>161925</xdr:colOff>
                    <xdr:row>25</xdr:row>
                    <xdr:rowOff>161925</xdr:rowOff>
                  </from>
                  <to>
                    <xdr:col>7</xdr:col>
                    <xdr:colOff>114300</xdr:colOff>
                    <xdr:row>26</xdr:row>
                    <xdr:rowOff>219075</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8</xdr:col>
                    <xdr:colOff>114300</xdr:colOff>
                    <xdr:row>25</xdr:row>
                    <xdr:rowOff>161925</xdr:rowOff>
                  </from>
                  <to>
                    <xdr:col>9</xdr:col>
                    <xdr:colOff>133350</xdr:colOff>
                    <xdr:row>26</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5"/>
  <sheetViews>
    <sheetView tabSelected="1" view="pageBreakPreview" zoomScaleNormal="100" zoomScaleSheetLayoutView="100" workbookViewId="0">
      <selection activeCell="C13" sqref="C13:K13"/>
    </sheetView>
  </sheetViews>
  <sheetFormatPr defaultRowHeight="13.5"/>
  <cols>
    <col min="1" max="1" width="9" customWidth="1"/>
    <col min="2" max="2" width="3.875" style="1" customWidth="1"/>
    <col min="3" max="3" width="4.875" customWidth="1"/>
    <col min="4" max="4" width="4.75" customWidth="1"/>
    <col min="5" max="7" width="5.5" customWidth="1"/>
    <col min="8" max="8" width="5.625" customWidth="1"/>
    <col min="9" max="9" width="3.75" customWidth="1"/>
    <col min="10" max="10" width="4.125" customWidth="1"/>
    <col min="11" max="11" width="7.125" customWidth="1"/>
    <col min="12" max="12" width="8.625" customWidth="1"/>
    <col min="13" max="13" width="9.25" customWidth="1"/>
    <col min="14" max="14" width="8.625" customWidth="1"/>
    <col min="15" max="16" width="5.625" customWidth="1"/>
    <col min="17" max="17" width="4.75" customWidth="1"/>
    <col min="18" max="18" width="4.5" customWidth="1"/>
    <col min="19" max="19" width="4.75" customWidth="1"/>
    <col min="20" max="20" width="10.875" customWidth="1"/>
    <col min="21" max="21" width="11.5" customWidth="1"/>
  </cols>
  <sheetData>
    <row r="1" spans="1:22" ht="24.75" customHeight="1">
      <c r="A1" s="333" t="s">
        <v>87</v>
      </c>
      <c r="B1" s="333"/>
      <c r="C1" s="333"/>
      <c r="D1" s="333"/>
      <c r="E1" s="333"/>
      <c r="F1" s="333"/>
      <c r="G1" s="333"/>
      <c r="H1" s="333"/>
      <c r="I1" s="325" t="s">
        <v>222</v>
      </c>
      <c r="J1" s="325"/>
      <c r="K1" s="325">
        <f>①アセスメント１!C3</f>
        <v>0</v>
      </c>
      <c r="L1" s="325"/>
      <c r="M1" s="325"/>
      <c r="N1" s="127" t="s">
        <v>220</v>
      </c>
      <c r="O1" s="324" t="str">
        <f>①アセスメント１!M2</f>
        <v>2025.6.1</v>
      </c>
      <c r="P1" s="325"/>
      <c r="Q1" s="325"/>
      <c r="R1" s="325"/>
    </row>
    <row r="2" spans="1:22" ht="6" customHeight="1" thickBot="1">
      <c r="A2" s="30"/>
      <c r="B2" s="31"/>
      <c r="C2" s="30"/>
      <c r="D2" s="30"/>
      <c r="E2" s="30"/>
      <c r="F2" s="30"/>
      <c r="G2" s="30"/>
      <c r="H2" s="30"/>
      <c r="I2" s="30"/>
      <c r="J2" s="30"/>
      <c r="K2" s="30"/>
      <c r="L2" s="30"/>
      <c r="M2" s="30"/>
      <c r="N2" s="30"/>
      <c r="O2" s="30"/>
      <c r="P2" s="30"/>
      <c r="Q2" s="30"/>
      <c r="R2" s="30"/>
    </row>
    <row r="3" spans="1:22">
      <c r="A3" s="303" t="s">
        <v>6</v>
      </c>
      <c r="B3" s="305" t="s">
        <v>7</v>
      </c>
      <c r="C3" s="303" t="s">
        <v>8</v>
      </c>
      <c r="D3" s="308"/>
      <c r="E3" s="308"/>
      <c r="F3" s="308"/>
      <c r="G3" s="308"/>
      <c r="H3" s="308"/>
      <c r="I3" s="308"/>
      <c r="J3" s="308"/>
      <c r="K3" s="309"/>
      <c r="L3" s="313" t="s">
        <v>9</v>
      </c>
      <c r="M3" s="313"/>
      <c r="N3" s="313"/>
      <c r="O3" s="313" t="s">
        <v>0</v>
      </c>
      <c r="P3" s="313"/>
      <c r="Q3" s="287" t="s">
        <v>3</v>
      </c>
      <c r="R3" s="288"/>
    </row>
    <row r="4" spans="1:22" ht="22.5" customHeight="1">
      <c r="A4" s="240"/>
      <c r="B4" s="306"/>
      <c r="C4" s="240"/>
      <c r="D4" s="310"/>
      <c r="E4" s="310"/>
      <c r="F4" s="310"/>
      <c r="G4" s="310"/>
      <c r="H4" s="310"/>
      <c r="I4" s="310"/>
      <c r="J4" s="310"/>
      <c r="K4" s="311"/>
      <c r="L4" s="314"/>
      <c r="M4" s="314"/>
      <c r="N4" s="314"/>
      <c r="O4" s="314"/>
      <c r="P4" s="314"/>
      <c r="Q4" s="289" t="s">
        <v>4</v>
      </c>
      <c r="R4" s="291" t="s">
        <v>5</v>
      </c>
    </row>
    <row r="5" spans="1:22" ht="19.5" customHeight="1" thickBot="1">
      <c r="A5" s="304"/>
      <c r="B5" s="307"/>
      <c r="C5" s="304"/>
      <c r="D5" s="312"/>
      <c r="E5" s="312"/>
      <c r="F5" s="312"/>
      <c r="G5" s="312"/>
      <c r="H5" s="312"/>
      <c r="I5" s="312"/>
      <c r="J5" s="312"/>
      <c r="K5" s="277"/>
      <c r="L5" s="315"/>
      <c r="M5" s="315"/>
      <c r="N5" s="315"/>
      <c r="O5" s="19" t="s">
        <v>1</v>
      </c>
      <c r="P5" s="19" t="s">
        <v>2</v>
      </c>
      <c r="Q5" s="290"/>
      <c r="R5" s="292"/>
    </row>
    <row r="6" spans="1:22" ht="27.95" customHeight="1" thickTop="1">
      <c r="A6" s="360" t="s">
        <v>53</v>
      </c>
      <c r="B6" s="32">
        <v>1</v>
      </c>
      <c r="C6" s="326" t="s">
        <v>243</v>
      </c>
      <c r="D6" s="327"/>
      <c r="E6" s="327"/>
      <c r="F6" s="327"/>
      <c r="G6" s="327"/>
      <c r="H6" s="327"/>
      <c r="I6" s="327"/>
      <c r="J6" s="327"/>
      <c r="K6" s="328"/>
      <c r="L6" s="20" t="str">
        <f>IF(O6=0,$T$9,$T$8)</f>
        <v>◎．はい</v>
      </c>
      <c r="M6" s="20" t="str">
        <f>IF(O6=1,$U$9,$U$8)</f>
        <v>1．少し
時々</v>
      </c>
      <c r="N6" s="20" t="str">
        <f>IF(O6=2,$V$9,$V$8)</f>
        <v>2．いいえ</v>
      </c>
      <c r="O6" s="137"/>
      <c r="P6" s="33"/>
      <c r="Q6" s="34" t="s">
        <v>40</v>
      </c>
      <c r="R6" s="35" t="s">
        <v>39</v>
      </c>
    </row>
    <row r="7" spans="1:22" ht="27.95" customHeight="1">
      <c r="A7" s="361"/>
      <c r="B7" s="36">
        <v>2</v>
      </c>
      <c r="C7" s="329" t="s">
        <v>193</v>
      </c>
      <c r="D7" s="286"/>
      <c r="E7" s="286"/>
      <c r="F7" s="286"/>
      <c r="G7" s="286"/>
      <c r="H7" s="286"/>
      <c r="I7" s="286"/>
      <c r="J7" s="286"/>
      <c r="K7" s="286"/>
      <c r="L7" s="37" t="str">
        <f t="shared" ref="L7:L36" si="0">IF(O7=0,$T$9,$T$8)</f>
        <v>◎．はい</v>
      </c>
      <c r="M7" s="37" t="str">
        <f t="shared" ref="M7:M36" si="1">IF(O7=1,$U$9,$U$8)</f>
        <v>1．少し
時々</v>
      </c>
      <c r="N7" s="38" t="str">
        <f t="shared" ref="N7:N36" si="2">IF(O7=2,$V$9,$V$8)</f>
        <v>2．いいえ</v>
      </c>
      <c r="O7" s="138"/>
      <c r="P7" s="39"/>
      <c r="Q7" s="40" t="s">
        <v>40</v>
      </c>
      <c r="R7" s="36" t="s">
        <v>42</v>
      </c>
    </row>
    <row r="8" spans="1:22" ht="27.95" customHeight="1">
      <c r="A8" s="361"/>
      <c r="B8" s="41">
        <v>3</v>
      </c>
      <c r="C8" s="330" t="s">
        <v>244</v>
      </c>
      <c r="D8" s="331"/>
      <c r="E8" s="331"/>
      <c r="F8" s="331"/>
      <c r="G8" s="331"/>
      <c r="H8" s="331"/>
      <c r="I8" s="331"/>
      <c r="J8" s="331"/>
      <c r="K8" s="332"/>
      <c r="L8" s="42" t="str">
        <f t="shared" si="0"/>
        <v>◎．はい</v>
      </c>
      <c r="M8" s="42" t="str">
        <f t="shared" si="1"/>
        <v>1．少し
時々</v>
      </c>
      <c r="N8" s="43" t="str">
        <f t="shared" si="2"/>
        <v>2．いいえ</v>
      </c>
      <c r="O8" s="139"/>
      <c r="P8" s="44"/>
      <c r="Q8" s="45" t="s">
        <v>40</v>
      </c>
      <c r="R8" s="46" t="s">
        <v>39</v>
      </c>
      <c r="T8" s="7" t="s">
        <v>93</v>
      </c>
      <c r="U8" s="6" t="s">
        <v>10</v>
      </c>
      <c r="V8" s="5" t="s">
        <v>11</v>
      </c>
    </row>
    <row r="9" spans="1:22" ht="27.95" customHeight="1">
      <c r="A9" s="362" t="s">
        <v>54</v>
      </c>
      <c r="B9" s="47">
        <v>4</v>
      </c>
      <c r="C9" s="334" t="s">
        <v>245</v>
      </c>
      <c r="D9" s="335"/>
      <c r="E9" s="335"/>
      <c r="F9" s="335"/>
      <c r="G9" s="335"/>
      <c r="H9" s="335"/>
      <c r="I9" s="335"/>
      <c r="J9" s="335"/>
      <c r="K9" s="336"/>
      <c r="L9" s="48" t="str">
        <f t="shared" si="0"/>
        <v>◎．はい</v>
      </c>
      <c r="M9" s="48" t="str">
        <f t="shared" si="1"/>
        <v>1．少し
時々</v>
      </c>
      <c r="N9" s="49" t="str">
        <f t="shared" si="2"/>
        <v>2．いいえ</v>
      </c>
      <c r="O9" s="140"/>
      <c r="P9" s="50"/>
      <c r="Q9" s="51" t="s">
        <v>39</v>
      </c>
      <c r="R9" s="52" t="s">
        <v>41</v>
      </c>
      <c r="T9" s="8" t="s">
        <v>94</v>
      </c>
      <c r="U9" s="6" t="s">
        <v>91</v>
      </c>
      <c r="V9" s="5" t="s">
        <v>95</v>
      </c>
    </row>
    <row r="10" spans="1:22" ht="27.95" customHeight="1">
      <c r="A10" s="361"/>
      <c r="B10" s="53">
        <v>5</v>
      </c>
      <c r="C10" s="244" t="s">
        <v>55</v>
      </c>
      <c r="D10" s="245"/>
      <c r="E10" s="245"/>
      <c r="F10" s="245"/>
      <c r="G10" s="245"/>
      <c r="H10" s="245"/>
      <c r="I10" s="245"/>
      <c r="J10" s="245"/>
      <c r="K10" s="246"/>
      <c r="L10" s="37" t="str">
        <f t="shared" si="0"/>
        <v>◎．はい</v>
      </c>
      <c r="M10" s="37" t="str">
        <f t="shared" si="1"/>
        <v>1．少し
時々</v>
      </c>
      <c r="N10" s="38" t="str">
        <f t="shared" si="2"/>
        <v>2．いいえ</v>
      </c>
      <c r="O10" s="138"/>
      <c r="P10" s="39"/>
      <c r="Q10" s="40" t="s">
        <v>39</v>
      </c>
      <c r="R10" s="36" t="s">
        <v>41</v>
      </c>
      <c r="T10" s="9"/>
      <c r="U10" s="9"/>
      <c r="V10" s="9"/>
    </row>
    <row r="11" spans="1:22" ht="27.95" customHeight="1">
      <c r="A11" s="363"/>
      <c r="B11" s="54">
        <v>6</v>
      </c>
      <c r="C11" s="337" t="s">
        <v>56</v>
      </c>
      <c r="D11" s="338"/>
      <c r="E11" s="338"/>
      <c r="F11" s="338"/>
      <c r="G11" s="338"/>
      <c r="H11" s="338"/>
      <c r="I11" s="338"/>
      <c r="J11" s="338"/>
      <c r="K11" s="339"/>
      <c r="L11" s="42" t="str">
        <f t="shared" si="0"/>
        <v>◎．はい</v>
      </c>
      <c r="M11" s="42" t="str">
        <f t="shared" si="1"/>
        <v>1．少し
時々</v>
      </c>
      <c r="N11" s="43" t="str">
        <f t="shared" si="2"/>
        <v>2．いいえ</v>
      </c>
      <c r="O11" s="141"/>
      <c r="P11" s="55"/>
      <c r="Q11" s="56" t="s">
        <v>39</v>
      </c>
      <c r="R11" s="57" t="s">
        <v>41</v>
      </c>
      <c r="T11" s="5" t="s">
        <v>38</v>
      </c>
      <c r="U11" s="6" t="s">
        <v>10</v>
      </c>
      <c r="V11" s="5" t="s">
        <v>37</v>
      </c>
    </row>
    <row r="12" spans="1:22" ht="27.95" customHeight="1">
      <c r="A12" s="58" t="s">
        <v>57</v>
      </c>
      <c r="B12" s="21">
        <v>7</v>
      </c>
      <c r="C12" s="340" t="s">
        <v>58</v>
      </c>
      <c r="D12" s="341"/>
      <c r="E12" s="341"/>
      <c r="F12" s="341"/>
      <c r="G12" s="341"/>
      <c r="H12" s="341"/>
      <c r="I12" s="341"/>
      <c r="J12" s="341"/>
      <c r="K12" s="342"/>
      <c r="L12" s="22" t="str">
        <f t="shared" si="0"/>
        <v>◎．はい</v>
      </c>
      <c r="M12" s="22" t="str">
        <f t="shared" si="1"/>
        <v>1．少し
時々</v>
      </c>
      <c r="N12" s="59" t="str">
        <f t="shared" si="2"/>
        <v>2．いいえ</v>
      </c>
      <c r="O12" s="143"/>
      <c r="P12" s="23"/>
      <c r="Q12" s="56" t="s">
        <v>39</v>
      </c>
      <c r="R12" s="57" t="s">
        <v>41</v>
      </c>
      <c r="T12" s="5" t="s">
        <v>96</v>
      </c>
      <c r="U12" s="6" t="s">
        <v>91</v>
      </c>
      <c r="V12" s="5" t="s">
        <v>97</v>
      </c>
    </row>
    <row r="13" spans="1:22" ht="27.95" customHeight="1">
      <c r="A13" s="304" t="s">
        <v>59</v>
      </c>
      <c r="B13" s="47">
        <v>8</v>
      </c>
      <c r="C13" s="334" t="s">
        <v>60</v>
      </c>
      <c r="D13" s="335"/>
      <c r="E13" s="335"/>
      <c r="F13" s="335"/>
      <c r="G13" s="335"/>
      <c r="H13" s="335"/>
      <c r="I13" s="335"/>
      <c r="J13" s="335"/>
      <c r="K13" s="336"/>
      <c r="L13" s="48" t="str">
        <f t="shared" si="0"/>
        <v>◎．はい</v>
      </c>
      <c r="M13" s="48" t="str">
        <f t="shared" si="1"/>
        <v>1．少し
時々</v>
      </c>
      <c r="N13" s="49" t="str">
        <f t="shared" si="2"/>
        <v>2．いいえ</v>
      </c>
      <c r="O13" s="142"/>
      <c r="P13" s="50"/>
      <c r="Q13" s="45" t="s">
        <v>39</v>
      </c>
      <c r="R13" s="52" t="s">
        <v>42</v>
      </c>
    </row>
    <row r="14" spans="1:22" ht="27.95" customHeight="1">
      <c r="A14" s="363"/>
      <c r="B14" s="60">
        <v>9</v>
      </c>
      <c r="C14" s="343" t="s">
        <v>194</v>
      </c>
      <c r="D14" s="344"/>
      <c r="E14" s="344"/>
      <c r="F14" s="344"/>
      <c r="G14" s="344"/>
      <c r="H14" s="344"/>
      <c r="I14" s="344"/>
      <c r="J14" s="344"/>
      <c r="K14" s="345"/>
      <c r="L14" s="37" t="str">
        <f t="shared" si="0"/>
        <v>◎．はい</v>
      </c>
      <c r="M14" s="37" t="str">
        <f t="shared" si="1"/>
        <v>1．少し
時々</v>
      </c>
      <c r="N14" s="38" t="str">
        <f t="shared" si="2"/>
        <v>2．いいえ</v>
      </c>
      <c r="O14" s="141"/>
      <c r="P14" s="44"/>
      <c r="Q14" s="61" t="s">
        <v>39</v>
      </c>
      <c r="R14" s="62" t="s">
        <v>42</v>
      </c>
    </row>
    <row r="15" spans="1:22" ht="27.95" customHeight="1">
      <c r="A15" s="304" t="s">
        <v>61</v>
      </c>
      <c r="B15" s="47">
        <v>10</v>
      </c>
      <c r="C15" s="334" t="s">
        <v>62</v>
      </c>
      <c r="D15" s="335"/>
      <c r="E15" s="335"/>
      <c r="F15" s="335"/>
      <c r="G15" s="335"/>
      <c r="H15" s="335"/>
      <c r="I15" s="335"/>
      <c r="J15" s="335"/>
      <c r="K15" s="336"/>
      <c r="L15" s="37" t="str">
        <f t="shared" si="0"/>
        <v>◎．はい</v>
      </c>
      <c r="M15" s="37" t="str">
        <f t="shared" si="1"/>
        <v>1．少し
時々</v>
      </c>
      <c r="N15" s="38" t="str">
        <f t="shared" si="2"/>
        <v>2．いいえ</v>
      </c>
      <c r="O15" s="140"/>
      <c r="P15" s="63"/>
      <c r="Q15" s="45" t="s">
        <v>39</v>
      </c>
      <c r="R15" s="46" t="s">
        <v>41</v>
      </c>
    </row>
    <row r="16" spans="1:22" ht="27.95" customHeight="1">
      <c r="A16" s="363"/>
      <c r="B16" s="60">
        <v>11</v>
      </c>
      <c r="C16" s="247" t="s">
        <v>63</v>
      </c>
      <c r="D16" s="248"/>
      <c r="E16" s="248"/>
      <c r="F16" s="248"/>
      <c r="G16" s="248"/>
      <c r="H16" s="248"/>
      <c r="I16" s="248"/>
      <c r="J16" s="248"/>
      <c r="K16" s="249"/>
      <c r="L16" s="42" t="str">
        <f t="shared" si="0"/>
        <v>◎．はい</v>
      </c>
      <c r="M16" s="42" t="str">
        <f t="shared" si="1"/>
        <v>1．少し
時々</v>
      </c>
      <c r="N16" s="43" t="str">
        <f t="shared" si="2"/>
        <v>2．いいえ</v>
      </c>
      <c r="O16" s="139"/>
      <c r="P16" s="44"/>
      <c r="Q16" s="61" t="s">
        <v>39</v>
      </c>
      <c r="R16" s="64" t="s">
        <v>42</v>
      </c>
    </row>
    <row r="17" spans="1:18" ht="27.95" customHeight="1">
      <c r="A17" s="65" t="s">
        <v>64</v>
      </c>
      <c r="B17" s="25">
        <v>12</v>
      </c>
      <c r="C17" s="364" t="s">
        <v>195</v>
      </c>
      <c r="D17" s="365"/>
      <c r="E17" s="365"/>
      <c r="F17" s="365"/>
      <c r="G17" s="365"/>
      <c r="H17" s="365"/>
      <c r="I17" s="365"/>
      <c r="J17" s="365"/>
      <c r="K17" s="366"/>
      <c r="L17" s="22" t="str">
        <f t="shared" si="0"/>
        <v>◎．はい</v>
      </c>
      <c r="M17" s="22" t="str">
        <f t="shared" si="1"/>
        <v>1．少し
時々</v>
      </c>
      <c r="N17" s="66" t="str">
        <f t="shared" si="2"/>
        <v>2．いいえ</v>
      </c>
      <c r="O17" s="143"/>
      <c r="P17" s="26"/>
      <c r="Q17" s="24" t="s">
        <v>41</v>
      </c>
      <c r="R17" s="64" t="s">
        <v>42</v>
      </c>
    </row>
    <row r="18" spans="1:18" ht="27.95" customHeight="1">
      <c r="A18" s="304" t="s">
        <v>67</v>
      </c>
      <c r="B18" s="47">
        <v>13</v>
      </c>
      <c r="C18" s="334" t="s">
        <v>65</v>
      </c>
      <c r="D18" s="335"/>
      <c r="E18" s="335"/>
      <c r="F18" s="335"/>
      <c r="G18" s="335"/>
      <c r="H18" s="335"/>
      <c r="I18" s="335"/>
      <c r="J18" s="335"/>
      <c r="K18" s="336"/>
      <c r="L18" s="48" t="str">
        <f t="shared" si="0"/>
        <v>◎．はい</v>
      </c>
      <c r="M18" s="48" t="str">
        <f t="shared" si="1"/>
        <v>1．少し
時々</v>
      </c>
      <c r="N18" s="49" t="str">
        <f t="shared" si="2"/>
        <v>2．いいえ</v>
      </c>
      <c r="O18" s="140"/>
      <c r="P18" s="50"/>
      <c r="Q18" s="51" t="s">
        <v>41</v>
      </c>
      <c r="R18" s="52" t="s">
        <v>39</v>
      </c>
    </row>
    <row r="19" spans="1:18" ht="27.95" customHeight="1">
      <c r="A19" s="363"/>
      <c r="B19" s="60">
        <v>14</v>
      </c>
      <c r="C19" s="349" t="s">
        <v>66</v>
      </c>
      <c r="D19" s="350"/>
      <c r="E19" s="350"/>
      <c r="F19" s="350"/>
      <c r="G19" s="350"/>
      <c r="H19" s="350"/>
      <c r="I19" s="350"/>
      <c r="J19" s="350"/>
      <c r="K19" s="351"/>
      <c r="L19" s="42" t="str">
        <f t="shared" si="0"/>
        <v>◎．はい</v>
      </c>
      <c r="M19" s="42" t="str">
        <f t="shared" si="1"/>
        <v>1．少し
時々</v>
      </c>
      <c r="N19" s="43" t="str">
        <f t="shared" si="2"/>
        <v>2．いいえ</v>
      </c>
      <c r="O19" s="139"/>
      <c r="P19" s="44"/>
      <c r="Q19" s="67" t="s">
        <v>41</v>
      </c>
      <c r="R19" s="64" t="s">
        <v>39</v>
      </c>
    </row>
    <row r="20" spans="1:18" ht="27.95" customHeight="1">
      <c r="A20" s="304" t="s">
        <v>68</v>
      </c>
      <c r="B20" s="47">
        <v>15</v>
      </c>
      <c r="C20" s="352" t="s">
        <v>70</v>
      </c>
      <c r="D20" s="353"/>
      <c r="E20" s="353"/>
      <c r="F20" s="353"/>
      <c r="G20" s="353"/>
      <c r="H20" s="353"/>
      <c r="I20" s="353"/>
      <c r="J20" s="353"/>
      <c r="K20" s="354"/>
      <c r="L20" s="48" t="str">
        <f t="shared" si="0"/>
        <v>◎．はい</v>
      </c>
      <c r="M20" s="48" t="str">
        <f t="shared" si="1"/>
        <v>1．少し
時々</v>
      </c>
      <c r="N20" s="49" t="str">
        <f t="shared" si="2"/>
        <v>2．いいえ</v>
      </c>
      <c r="O20" s="140"/>
      <c r="P20" s="50"/>
      <c r="Q20" s="51" t="s">
        <v>39</v>
      </c>
      <c r="R20" s="52" t="s">
        <v>40</v>
      </c>
    </row>
    <row r="21" spans="1:18" ht="27.75" customHeight="1">
      <c r="A21" s="361"/>
      <c r="B21" s="53">
        <v>16</v>
      </c>
      <c r="C21" s="254" t="s">
        <v>196</v>
      </c>
      <c r="D21" s="245"/>
      <c r="E21" s="245"/>
      <c r="F21" s="245"/>
      <c r="G21" s="245"/>
      <c r="H21" s="245"/>
      <c r="I21" s="245"/>
      <c r="J21" s="245"/>
      <c r="K21" s="246"/>
      <c r="L21" s="37" t="str">
        <f t="shared" si="0"/>
        <v>◎．はい</v>
      </c>
      <c r="M21" s="37" t="str">
        <f t="shared" si="1"/>
        <v>1．少し
時々</v>
      </c>
      <c r="N21" s="38" t="str">
        <f t="shared" si="2"/>
        <v>2．いいえ</v>
      </c>
      <c r="O21" s="138"/>
      <c r="P21" s="39"/>
      <c r="Q21" s="40" t="s">
        <v>39</v>
      </c>
      <c r="R21" s="36" t="s">
        <v>40</v>
      </c>
    </row>
    <row r="22" spans="1:18" ht="27.95" customHeight="1">
      <c r="A22" s="363"/>
      <c r="B22" s="54">
        <v>17</v>
      </c>
      <c r="C22" s="346" t="s">
        <v>69</v>
      </c>
      <c r="D22" s="347"/>
      <c r="E22" s="347"/>
      <c r="F22" s="347"/>
      <c r="G22" s="347"/>
      <c r="H22" s="347"/>
      <c r="I22" s="347"/>
      <c r="J22" s="347"/>
      <c r="K22" s="348"/>
      <c r="L22" s="42" t="str">
        <f t="shared" si="0"/>
        <v>◎．はい</v>
      </c>
      <c r="M22" s="42" t="str">
        <f t="shared" si="1"/>
        <v>1．少し
時々</v>
      </c>
      <c r="N22" s="43" t="str">
        <f t="shared" si="2"/>
        <v>2．いいえ</v>
      </c>
      <c r="O22" s="139"/>
      <c r="P22" s="44"/>
      <c r="Q22" s="56" t="s">
        <v>39</v>
      </c>
      <c r="R22" s="57" t="s">
        <v>40</v>
      </c>
    </row>
    <row r="23" spans="1:18" ht="27.95" customHeight="1">
      <c r="A23" s="304" t="s">
        <v>71</v>
      </c>
      <c r="B23" s="47">
        <v>18</v>
      </c>
      <c r="C23" s="367" t="s">
        <v>72</v>
      </c>
      <c r="D23" s="368"/>
      <c r="E23" s="368"/>
      <c r="F23" s="368"/>
      <c r="G23" s="368"/>
      <c r="H23" s="368"/>
      <c r="I23" s="368"/>
      <c r="J23" s="368"/>
      <c r="K23" s="369"/>
      <c r="L23" s="48" t="str">
        <f t="shared" si="0"/>
        <v>◎．はい</v>
      </c>
      <c r="M23" s="48" t="str">
        <f t="shared" si="1"/>
        <v>1．少し
時々</v>
      </c>
      <c r="N23" s="49" t="str">
        <f t="shared" si="2"/>
        <v>2．いいえ</v>
      </c>
      <c r="O23" s="140"/>
      <c r="P23" s="50"/>
      <c r="Q23" s="51" t="s">
        <v>39</v>
      </c>
      <c r="R23" s="52" t="s">
        <v>43</v>
      </c>
    </row>
    <row r="24" spans="1:18" ht="27.95" customHeight="1">
      <c r="A24" s="363"/>
      <c r="B24" s="60">
        <v>19</v>
      </c>
      <c r="C24" s="247" t="s">
        <v>73</v>
      </c>
      <c r="D24" s="248"/>
      <c r="E24" s="248"/>
      <c r="F24" s="248"/>
      <c r="G24" s="248"/>
      <c r="H24" s="248"/>
      <c r="I24" s="248"/>
      <c r="J24" s="248"/>
      <c r="K24" s="249"/>
      <c r="L24" s="42" t="str">
        <f t="shared" si="0"/>
        <v>◎．はい</v>
      </c>
      <c r="M24" s="42" t="str">
        <f t="shared" si="1"/>
        <v>1．少し
時々</v>
      </c>
      <c r="N24" s="43" t="str">
        <f t="shared" si="2"/>
        <v>2．いいえ</v>
      </c>
      <c r="O24" s="139"/>
      <c r="P24" s="44"/>
      <c r="Q24" s="67" t="s">
        <v>41</v>
      </c>
      <c r="R24" s="64" t="s">
        <v>43</v>
      </c>
    </row>
    <row r="25" spans="1:18" ht="27.75" customHeight="1">
      <c r="A25" s="304" t="s">
        <v>34</v>
      </c>
      <c r="B25" s="41">
        <v>20</v>
      </c>
      <c r="C25" s="370" t="s">
        <v>197</v>
      </c>
      <c r="D25" s="331"/>
      <c r="E25" s="331"/>
      <c r="F25" s="331"/>
      <c r="G25" s="331"/>
      <c r="H25" s="331"/>
      <c r="I25" s="331"/>
      <c r="J25" s="331"/>
      <c r="K25" s="332"/>
      <c r="L25" s="48" t="str">
        <f t="shared" si="0"/>
        <v>◎．はい</v>
      </c>
      <c r="M25" s="48" t="str">
        <f t="shared" si="1"/>
        <v>1．少し
時々</v>
      </c>
      <c r="N25" s="49" t="str">
        <f t="shared" si="2"/>
        <v>2．いいえ</v>
      </c>
      <c r="O25" s="140"/>
      <c r="P25" s="50"/>
      <c r="Q25" s="45" t="s">
        <v>42</v>
      </c>
      <c r="R25" s="46" t="s">
        <v>39</v>
      </c>
    </row>
    <row r="26" spans="1:18" ht="27.95" customHeight="1">
      <c r="A26" s="361"/>
      <c r="B26" s="53">
        <v>21</v>
      </c>
      <c r="C26" s="244" t="s">
        <v>74</v>
      </c>
      <c r="D26" s="245"/>
      <c r="E26" s="245"/>
      <c r="F26" s="245"/>
      <c r="G26" s="245"/>
      <c r="H26" s="245"/>
      <c r="I26" s="245"/>
      <c r="J26" s="245"/>
      <c r="K26" s="246"/>
      <c r="L26" s="37" t="str">
        <f t="shared" si="0"/>
        <v>◎．はい</v>
      </c>
      <c r="M26" s="37" t="str">
        <f t="shared" si="1"/>
        <v>1．少し
時々</v>
      </c>
      <c r="N26" s="38" t="str">
        <f t="shared" si="2"/>
        <v>2．いいえ</v>
      </c>
      <c r="O26" s="138"/>
      <c r="P26" s="39"/>
      <c r="Q26" s="40" t="s">
        <v>42</v>
      </c>
      <c r="R26" s="36" t="s">
        <v>39</v>
      </c>
    </row>
    <row r="27" spans="1:18" ht="27.95" customHeight="1">
      <c r="A27" s="361"/>
      <c r="B27" s="53">
        <v>22</v>
      </c>
      <c r="C27" s="254" t="s">
        <v>75</v>
      </c>
      <c r="D27" s="255"/>
      <c r="E27" s="255"/>
      <c r="F27" s="255"/>
      <c r="G27" s="255"/>
      <c r="H27" s="255"/>
      <c r="I27" s="255"/>
      <c r="J27" s="255"/>
      <c r="K27" s="256"/>
      <c r="L27" s="37" t="str">
        <f t="shared" si="0"/>
        <v>◎．はい</v>
      </c>
      <c r="M27" s="37" t="str">
        <f t="shared" si="1"/>
        <v>1．少し
時々</v>
      </c>
      <c r="N27" s="38" t="str">
        <f t="shared" si="2"/>
        <v>2．いいえ</v>
      </c>
      <c r="O27" s="138"/>
      <c r="P27" s="39"/>
      <c r="Q27" s="40" t="s">
        <v>42</v>
      </c>
      <c r="R27" s="36" t="s">
        <v>39</v>
      </c>
    </row>
    <row r="28" spans="1:18" ht="27.95" customHeight="1">
      <c r="A28" s="361"/>
      <c r="B28" s="53">
        <v>23</v>
      </c>
      <c r="C28" s="254" t="s">
        <v>76</v>
      </c>
      <c r="D28" s="255"/>
      <c r="E28" s="255"/>
      <c r="F28" s="255"/>
      <c r="G28" s="255"/>
      <c r="H28" s="255"/>
      <c r="I28" s="255"/>
      <c r="J28" s="255"/>
      <c r="K28" s="256"/>
      <c r="L28" s="37" t="str">
        <f t="shared" si="0"/>
        <v>◎．はい</v>
      </c>
      <c r="M28" s="37" t="str">
        <f t="shared" si="1"/>
        <v>1．少し
時々</v>
      </c>
      <c r="N28" s="38" t="str">
        <f t="shared" si="2"/>
        <v>2．いいえ</v>
      </c>
      <c r="O28" s="138"/>
      <c r="P28" s="39"/>
      <c r="Q28" s="40" t="s">
        <v>42</v>
      </c>
      <c r="R28" s="36" t="s">
        <v>43</v>
      </c>
    </row>
    <row r="29" spans="1:18" ht="27.95" customHeight="1">
      <c r="A29" s="363"/>
      <c r="B29" s="54">
        <v>24</v>
      </c>
      <c r="C29" s="346" t="s">
        <v>88</v>
      </c>
      <c r="D29" s="347"/>
      <c r="E29" s="347"/>
      <c r="F29" s="347"/>
      <c r="G29" s="347"/>
      <c r="H29" s="347"/>
      <c r="I29" s="347"/>
      <c r="J29" s="347"/>
      <c r="K29" s="348"/>
      <c r="L29" s="42" t="str">
        <f t="shared" si="0"/>
        <v>◎．はい</v>
      </c>
      <c r="M29" s="42" t="str">
        <f t="shared" si="1"/>
        <v>1．少し
時々</v>
      </c>
      <c r="N29" s="43" t="str">
        <f t="shared" si="2"/>
        <v>2．いいえ</v>
      </c>
      <c r="O29" s="139"/>
      <c r="P29" s="44"/>
      <c r="Q29" s="56" t="s">
        <v>42</v>
      </c>
      <c r="R29" s="57" t="s">
        <v>43</v>
      </c>
    </row>
    <row r="30" spans="1:18" ht="15" customHeight="1">
      <c r="A30" s="371" t="s">
        <v>77</v>
      </c>
      <c r="B30" s="267">
        <v>25</v>
      </c>
      <c r="C30" s="334" t="s">
        <v>371</v>
      </c>
      <c r="D30" s="335"/>
      <c r="E30" s="335"/>
      <c r="F30" s="335"/>
      <c r="G30" s="335"/>
      <c r="H30" s="335"/>
      <c r="I30" s="335"/>
      <c r="J30" s="335"/>
      <c r="K30" s="381"/>
      <c r="L30" s="382" t="str">
        <f t="shared" si="0"/>
        <v>◎．はい</v>
      </c>
      <c r="M30" s="384" t="str">
        <f t="shared" si="1"/>
        <v>1．少し
時々</v>
      </c>
      <c r="N30" s="384" t="str">
        <f t="shared" si="2"/>
        <v>2．いいえ</v>
      </c>
      <c r="O30" s="316"/>
      <c r="P30" s="315"/>
      <c r="Q30" s="319" t="s">
        <v>41</v>
      </c>
      <c r="R30" s="267" t="s">
        <v>43</v>
      </c>
    </row>
    <row r="31" spans="1:18" ht="18" customHeight="1">
      <c r="A31" s="372"/>
      <c r="B31" s="321"/>
      <c r="C31" s="226" t="s">
        <v>361</v>
      </c>
      <c r="D31" s="224"/>
      <c r="E31" s="224" t="s">
        <v>370</v>
      </c>
      <c r="F31" s="224"/>
      <c r="G31" s="224"/>
      <c r="H31" s="224" t="s">
        <v>372</v>
      </c>
      <c r="I31" s="224"/>
      <c r="J31" s="224"/>
      <c r="K31" s="225" t="s">
        <v>369</v>
      </c>
      <c r="L31" s="383"/>
      <c r="M31" s="385"/>
      <c r="N31" s="385"/>
      <c r="O31" s="317"/>
      <c r="P31" s="318"/>
      <c r="Q31" s="320"/>
      <c r="R31" s="321"/>
    </row>
    <row r="32" spans="1:18" ht="27.75" customHeight="1">
      <c r="A32" s="373"/>
      <c r="B32" s="53">
        <v>26</v>
      </c>
      <c r="C32" s="378" t="s">
        <v>198</v>
      </c>
      <c r="D32" s="379"/>
      <c r="E32" s="379"/>
      <c r="F32" s="379"/>
      <c r="G32" s="379"/>
      <c r="H32" s="379"/>
      <c r="I32" s="379"/>
      <c r="J32" s="379"/>
      <c r="K32" s="380"/>
      <c r="L32" s="37" t="str">
        <f t="shared" si="0"/>
        <v>◎．はい</v>
      </c>
      <c r="M32" s="37" t="str">
        <f t="shared" si="1"/>
        <v>1．少し
時々</v>
      </c>
      <c r="N32" s="38" t="str">
        <f t="shared" si="2"/>
        <v>2．いいえ</v>
      </c>
      <c r="O32" s="138"/>
      <c r="P32" s="39"/>
      <c r="Q32" s="40" t="s">
        <v>41</v>
      </c>
      <c r="R32" s="36" t="s">
        <v>43</v>
      </c>
    </row>
    <row r="33" spans="1:22" ht="27.75" customHeight="1">
      <c r="A33" s="373"/>
      <c r="B33" s="53">
        <v>27</v>
      </c>
      <c r="C33" s="378" t="s">
        <v>212</v>
      </c>
      <c r="D33" s="379"/>
      <c r="E33" s="379"/>
      <c r="F33" s="379"/>
      <c r="G33" s="379"/>
      <c r="H33" s="379"/>
      <c r="I33" s="379"/>
      <c r="J33" s="379"/>
      <c r="K33" s="380"/>
      <c r="L33" s="37" t="str">
        <f t="shared" si="0"/>
        <v>◎．はい</v>
      </c>
      <c r="M33" s="37" t="str">
        <f t="shared" si="1"/>
        <v>1．少し
時々</v>
      </c>
      <c r="N33" s="38" t="str">
        <f t="shared" si="2"/>
        <v>2．いいえ</v>
      </c>
      <c r="O33" s="138"/>
      <c r="P33" s="39"/>
      <c r="Q33" s="40" t="s">
        <v>41</v>
      </c>
      <c r="R33" s="36" t="s">
        <v>39</v>
      </c>
    </row>
    <row r="34" spans="1:22" ht="27.75" customHeight="1">
      <c r="A34" s="374"/>
      <c r="B34" s="60">
        <v>28</v>
      </c>
      <c r="C34" s="375" t="s">
        <v>199</v>
      </c>
      <c r="D34" s="376"/>
      <c r="E34" s="376"/>
      <c r="F34" s="376"/>
      <c r="G34" s="376"/>
      <c r="H34" s="376"/>
      <c r="I34" s="376"/>
      <c r="J34" s="376"/>
      <c r="K34" s="377"/>
      <c r="L34" s="42" t="str">
        <f t="shared" si="0"/>
        <v>◎．はい</v>
      </c>
      <c r="M34" s="42" t="str">
        <f t="shared" si="1"/>
        <v>1．少し
時々</v>
      </c>
      <c r="N34" s="43" t="str">
        <f t="shared" si="2"/>
        <v>2．いいえ</v>
      </c>
      <c r="O34" s="139"/>
      <c r="P34" s="44"/>
      <c r="Q34" s="67" t="s">
        <v>41</v>
      </c>
      <c r="R34" s="64" t="s">
        <v>40</v>
      </c>
    </row>
    <row r="35" spans="1:22" ht="27.75" customHeight="1">
      <c r="A35" s="358" t="s">
        <v>36</v>
      </c>
      <c r="B35" s="53">
        <v>29</v>
      </c>
      <c r="C35" s="378" t="s">
        <v>89</v>
      </c>
      <c r="D35" s="379"/>
      <c r="E35" s="379"/>
      <c r="F35" s="379"/>
      <c r="G35" s="379"/>
      <c r="H35" s="379"/>
      <c r="I35" s="379"/>
      <c r="J35" s="379"/>
      <c r="K35" s="380"/>
      <c r="L35" s="48" t="str">
        <f t="shared" si="0"/>
        <v>◎．はい</v>
      </c>
      <c r="M35" s="48" t="str">
        <f t="shared" si="1"/>
        <v>1．少し
時々</v>
      </c>
      <c r="N35" s="49" t="str">
        <f t="shared" si="2"/>
        <v>2．いいえ</v>
      </c>
      <c r="O35" s="140"/>
      <c r="P35" s="69"/>
      <c r="Q35" s="72" t="s">
        <v>41</v>
      </c>
      <c r="R35" s="71" t="s">
        <v>43</v>
      </c>
    </row>
    <row r="36" spans="1:22" ht="27.75" customHeight="1" thickBot="1">
      <c r="A36" s="359"/>
      <c r="B36" s="73">
        <v>30</v>
      </c>
      <c r="C36" s="355" t="s">
        <v>90</v>
      </c>
      <c r="D36" s="356"/>
      <c r="E36" s="356"/>
      <c r="F36" s="356"/>
      <c r="G36" s="356"/>
      <c r="H36" s="356"/>
      <c r="I36" s="356"/>
      <c r="J36" s="356"/>
      <c r="K36" s="357"/>
      <c r="L36" s="74" t="str">
        <f t="shared" si="0"/>
        <v>◎．はい</v>
      </c>
      <c r="M36" s="74" t="str">
        <f t="shared" si="1"/>
        <v>1．少し
時々</v>
      </c>
      <c r="N36" s="74" t="str">
        <f t="shared" si="2"/>
        <v>2．いいえ</v>
      </c>
      <c r="O36" s="144"/>
      <c r="P36" s="75"/>
      <c r="Q36" s="76" t="s">
        <v>41</v>
      </c>
      <c r="R36" s="77" t="s">
        <v>43</v>
      </c>
    </row>
    <row r="37" spans="1:22" ht="19.5" customHeight="1" thickBot="1">
      <c r="A37" s="27"/>
      <c r="B37" s="28"/>
      <c r="C37" s="27" t="s">
        <v>79</v>
      </c>
      <c r="D37" s="27"/>
      <c r="E37" s="27"/>
      <c r="F37" s="27"/>
      <c r="G37" s="27"/>
      <c r="H37" s="27"/>
      <c r="I37" s="27"/>
      <c r="J37" s="27"/>
      <c r="K37" s="27"/>
      <c r="L37" s="239" t="s">
        <v>44</v>
      </c>
      <c r="M37" s="239"/>
      <c r="N37" s="239"/>
      <c r="O37" s="29">
        <f>SUM(O6:O36)</f>
        <v>0</v>
      </c>
      <c r="P37" s="29">
        <f>SUM(P6:P36)</f>
        <v>0</v>
      </c>
      <c r="Q37" s="27"/>
      <c r="R37" s="27"/>
    </row>
    <row r="38" spans="1:22" ht="18" customHeight="1" thickBot="1">
      <c r="A38" s="27"/>
      <c r="B38" s="28"/>
      <c r="C38" s="27" t="s">
        <v>80</v>
      </c>
      <c r="D38" s="27"/>
      <c r="E38" s="27"/>
      <c r="F38" s="27"/>
      <c r="G38" s="27"/>
      <c r="H38" s="27"/>
      <c r="I38" s="27"/>
      <c r="J38" s="27"/>
      <c r="K38" s="27"/>
      <c r="L38" s="239" t="s">
        <v>78</v>
      </c>
      <c r="M38" s="239"/>
      <c r="N38" s="239"/>
      <c r="O38" s="29">
        <f>E45</f>
        <v>0</v>
      </c>
      <c r="P38" s="29">
        <f>P37+①アセスメント１!P35</f>
        <v>0</v>
      </c>
      <c r="Q38" s="27"/>
      <c r="R38" s="27"/>
      <c r="S38" s="2"/>
      <c r="T38" s="2"/>
      <c r="U38" s="2"/>
      <c r="V38" s="2"/>
    </row>
    <row r="39" spans="1:22" ht="19.5" customHeight="1" thickBot="1">
      <c r="A39" s="27"/>
      <c r="B39" s="28"/>
      <c r="C39" s="27" t="s">
        <v>81</v>
      </c>
      <c r="D39" s="27"/>
      <c r="E39" s="27"/>
      <c r="F39" s="27"/>
      <c r="G39" s="27"/>
      <c r="H39" s="27"/>
      <c r="I39" s="27"/>
      <c r="J39" s="27"/>
      <c r="K39" s="27"/>
      <c r="L39" s="27"/>
      <c r="M39" s="27"/>
      <c r="N39" s="27"/>
      <c r="O39" s="27"/>
      <c r="P39" s="27"/>
      <c r="Q39" s="27"/>
      <c r="R39" s="27"/>
      <c r="S39" s="10" t="s">
        <v>40</v>
      </c>
      <c r="T39" s="9">
        <f>O6+O7+O8</f>
        <v>0</v>
      </c>
      <c r="U39" s="9">
        <f>P6+P7+P8</f>
        <v>0</v>
      </c>
      <c r="V39" s="2"/>
    </row>
    <row r="40" spans="1:22" ht="18.75" customHeight="1" thickBot="1">
      <c r="A40" s="27"/>
      <c r="B40" s="28"/>
      <c r="C40" s="27"/>
      <c r="D40" s="27"/>
      <c r="E40" s="239" t="s">
        <v>1</v>
      </c>
      <c r="F40" s="239"/>
      <c r="G40" s="239" t="s">
        <v>2</v>
      </c>
      <c r="H40" s="239"/>
      <c r="I40" s="27"/>
      <c r="J40" s="27"/>
      <c r="K40" s="27"/>
      <c r="L40" s="27"/>
      <c r="M40" s="27"/>
      <c r="N40" s="27"/>
      <c r="O40" s="27"/>
      <c r="P40" s="27"/>
      <c r="Q40" s="27"/>
      <c r="R40" s="27"/>
      <c r="S40" s="11" t="s">
        <v>39</v>
      </c>
      <c r="T40" s="9">
        <f>O9+O10+O11+O12+O13+O14+O15+O16+O20+O21+O22+O23</f>
        <v>0</v>
      </c>
      <c r="U40" s="9">
        <f>P9+P10+P11+P12+P13+P14+P15+P16+P20+P21+P22+P23</f>
        <v>0</v>
      </c>
      <c r="V40" s="2"/>
    </row>
    <row r="41" spans="1:22" ht="18.75" customHeight="1" thickBot="1">
      <c r="A41" s="239" t="s">
        <v>82</v>
      </c>
      <c r="B41" s="239"/>
      <c r="C41" s="239" t="s">
        <v>53</v>
      </c>
      <c r="D41" s="239"/>
      <c r="E41" s="239">
        <f>T39+①アセスメント１!T35</f>
        <v>0</v>
      </c>
      <c r="F41" s="239"/>
      <c r="G41" s="239">
        <f>U39+①アセスメント１!U35</f>
        <v>0</v>
      </c>
      <c r="H41" s="239"/>
      <c r="I41" s="27"/>
      <c r="J41" s="27"/>
      <c r="K41" s="27"/>
      <c r="L41" s="27"/>
      <c r="M41" s="27"/>
      <c r="N41" s="27"/>
      <c r="O41" s="27"/>
      <c r="P41" s="27"/>
      <c r="Q41" s="27"/>
      <c r="R41" s="27"/>
      <c r="S41" s="11" t="s">
        <v>42</v>
      </c>
      <c r="T41" s="9">
        <f>O25+O26+O27+O28+O29</f>
        <v>0</v>
      </c>
      <c r="U41" s="9">
        <f>P25+P26+P27+P28+P29</f>
        <v>0</v>
      </c>
      <c r="V41" s="2"/>
    </row>
    <row r="42" spans="1:22" ht="18.75" customHeight="1" thickBot="1">
      <c r="A42" s="239"/>
      <c r="B42" s="239"/>
      <c r="C42" s="239" t="s">
        <v>83</v>
      </c>
      <c r="D42" s="239"/>
      <c r="E42" s="239">
        <f>T40+①アセスメント１!T36</f>
        <v>0</v>
      </c>
      <c r="F42" s="239"/>
      <c r="G42" s="239">
        <f>U40+①アセスメント１!U36</f>
        <v>0</v>
      </c>
      <c r="H42" s="239"/>
      <c r="I42" s="27"/>
      <c r="J42" s="27"/>
      <c r="K42" s="27"/>
      <c r="L42" s="27"/>
      <c r="M42" s="27"/>
      <c r="N42" s="27"/>
      <c r="O42" s="27"/>
      <c r="P42" s="27"/>
      <c r="Q42" s="27"/>
      <c r="R42" s="27"/>
      <c r="S42" s="11" t="s">
        <v>41</v>
      </c>
      <c r="T42" s="9">
        <f>O17+O18+O19+O24+O30+O32+O33+O34+O35+O36</f>
        <v>0</v>
      </c>
      <c r="U42" s="9">
        <f>P17+P18+P19+P24+P30+P32+P33+P34+P35+P36</f>
        <v>0</v>
      </c>
      <c r="V42" s="2"/>
    </row>
    <row r="43" spans="1:22" ht="18.75" customHeight="1" thickBot="1">
      <c r="A43" s="239"/>
      <c r="B43" s="239"/>
      <c r="C43" s="239" t="s">
        <v>84</v>
      </c>
      <c r="D43" s="239"/>
      <c r="E43" s="239">
        <f>T41+①アセスメント１!T37</f>
        <v>0</v>
      </c>
      <c r="F43" s="239"/>
      <c r="G43" s="239">
        <f>U41+①アセスメント１!U37</f>
        <v>0</v>
      </c>
      <c r="H43" s="239"/>
      <c r="I43" s="27"/>
      <c r="J43" s="27"/>
      <c r="K43" s="27"/>
      <c r="L43" s="27"/>
      <c r="M43" s="27"/>
      <c r="N43" s="27"/>
      <c r="O43" s="27"/>
      <c r="P43" s="27"/>
      <c r="Q43" s="27"/>
      <c r="R43" s="27"/>
      <c r="S43" s="2"/>
      <c r="T43" s="2"/>
      <c r="U43" s="2"/>
      <c r="V43" s="2"/>
    </row>
    <row r="44" spans="1:22" ht="18.75" customHeight="1" thickBot="1">
      <c r="A44" s="239"/>
      <c r="B44" s="239"/>
      <c r="C44" s="239" t="s">
        <v>85</v>
      </c>
      <c r="D44" s="239"/>
      <c r="E44" s="239">
        <f>T42+①アセスメント１!T38</f>
        <v>0</v>
      </c>
      <c r="F44" s="239"/>
      <c r="G44" s="239">
        <f>U42+①アセスメント１!U38</f>
        <v>0</v>
      </c>
      <c r="H44" s="239"/>
      <c r="I44" s="27"/>
      <c r="J44" s="27"/>
      <c r="K44" s="27"/>
      <c r="L44" s="27"/>
      <c r="M44" s="27"/>
      <c r="N44" s="27"/>
      <c r="O44" s="27"/>
      <c r="P44" s="27"/>
      <c r="Q44" s="27"/>
      <c r="R44" s="27"/>
      <c r="S44" s="2"/>
      <c r="T44" s="2"/>
      <c r="U44" s="2"/>
      <c r="V44" s="2"/>
    </row>
    <row r="45" spans="1:22" ht="18.75" customHeight="1" thickBot="1">
      <c r="A45" s="239" t="s">
        <v>86</v>
      </c>
      <c r="B45" s="239"/>
      <c r="C45" s="239"/>
      <c r="D45" s="239"/>
      <c r="E45" s="239">
        <f>SUM(E41:F44)</f>
        <v>0</v>
      </c>
      <c r="F45" s="239"/>
      <c r="G45" s="239">
        <f>SUM(G41:H44)</f>
        <v>0</v>
      </c>
      <c r="H45" s="239"/>
      <c r="I45" s="27"/>
      <c r="J45" s="27"/>
      <c r="K45" s="27"/>
      <c r="L45" s="27"/>
      <c r="M45" s="27"/>
      <c r="N45" s="27"/>
      <c r="O45" s="27"/>
      <c r="P45" s="27"/>
      <c r="Q45" s="27"/>
      <c r="R45" s="27"/>
    </row>
    <row r="46" spans="1:22" ht="24.95" customHeight="1"/>
    <row r="47" spans="1:22" ht="24.95" customHeight="1"/>
    <row r="48" spans="1:22"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sheetData>
  <mergeCells count="80">
    <mergeCell ref="Q30:Q31"/>
    <mergeCell ref="R30:R31"/>
    <mergeCell ref="L30:L31"/>
    <mergeCell ref="M30:M31"/>
    <mergeCell ref="N30:N31"/>
    <mergeCell ref="O30:O31"/>
    <mergeCell ref="P30:P31"/>
    <mergeCell ref="A45:D45"/>
    <mergeCell ref="E45:F45"/>
    <mergeCell ref="G45:H45"/>
    <mergeCell ref="E42:F42"/>
    <mergeCell ref="E43:F43"/>
    <mergeCell ref="E44:F44"/>
    <mergeCell ref="L37:N37"/>
    <mergeCell ref="A41:B44"/>
    <mergeCell ref="C44:D44"/>
    <mergeCell ref="C43:D43"/>
    <mergeCell ref="C42:D42"/>
    <mergeCell ref="C41:D41"/>
    <mergeCell ref="G40:H40"/>
    <mergeCell ref="E40:F40"/>
    <mergeCell ref="E41:F41"/>
    <mergeCell ref="G41:H41"/>
    <mergeCell ref="G42:H42"/>
    <mergeCell ref="G43:H43"/>
    <mergeCell ref="G44:H44"/>
    <mergeCell ref="L38:N38"/>
    <mergeCell ref="A30:A34"/>
    <mergeCell ref="C34:K34"/>
    <mergeCell ref="C33:K33"/>
    <mergeCell ref="C32:K32"/>
    <mergeCell ref="C35:K35"/>
    <mergeCell ref="C30:K30"/>
    <mergeCell ref="B30:B31"/>
    <mergeCell ref="C36:K36"/>
    <mergeCell ref="A35:A36"/>
    <mergeCell ref="A6:A8"/>
    <mergeCell ref="A9:A11"/>
    <mergeCell ref="A13:A14"/>
    <mergeCell ref="A15:A16"/>
    <mergeCell ref="C17:K17"/>
    <mergeCell ref="A18:A19"/>
    <mergeCell ref="A20:A22"/>
    <mergeCell ref="A23:A24"/>
    <mergeCell ref="A25:A29"/>
    <mergeCell ref="C23:K23"/>
    <mergeCell ref="C24:K24"/>
    <mergeCell ref="C25:K25"/>
    <mergeCell ref="C26:K26"/>
    <mergeCell ref="C27:K27"/>
    <mergeCell ref="C28:K28"/>
    <mergeCell ref="C29:K29"/>
    <mergeCell ref="C18:K18"/>
    <mergeCell ref="C19:K19"/>
    <mergeCell ref="C20:K20"/>
    <mergeCell ref="C21:K21"/>
    <mergeCell ref="C22:K22"/>
    <mergeCell ref="C9:K9"/>
    <mergeCell ref="C10:K10"/>
    <mergeCell ref="C16:K16"/>
    <mergeCell ref="C11:K11"/>
    <mergeCell ref="C12:K12"/>
    <mergeCell ref="C13:K13"/>
    <mergeCell ref="C14:K14"/>
    <mergeCell ref="C15:K15"/>
    <mergeCell ref="O1:R1"/>
    <mergeCell ref="C6:K6"/>
    <mergeCell ref="C7:K7"/>
    <mergeCell ref="C8:K8"/>
    <mergeCell ref="Q3:R3"/>
    <mergeCell ref="Q4:Q5"/>
    <mergeCell ref="R4:R5"/>
    <mergeCell ref="A1:H1"/>
    <mergeCell ref="K1:M1"/>
    <mergeCell ref="I1:J1"/>
    <mergeCell ref="A3:A5"/>
    <mergeCell ref="B3:B5"/>
    <mergeCell ref="C3:K5"/>
    <mergeCell ref="L3:N5"/>
    <mergeCell ref="O3:P4"/>
  </mergeCells>
  <phoneticPr fontId="1"/>
  <pageMargins left="0.78740157480314965" right="0.19685039370078741" top="0.39370078740157483" bottom="0.39370078740157483" header="0.31496062992125984" footer="0.31496062992125984"/>
  <pageSetup paperSize="9" scale="7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200025</xdr:colOff>
                    <xdr:row>29</xdr:row>
                    <xdr:rowOff>152400</xdr:rowOff>
                  </from>
                  <to>
                    <xdr:col>7</xdr:col>
                    <xdr:colOff>57150</xdr:colOff>
                    <xdr:row>30</xdr:row>
                    <xdr:rowOff>219075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3</xdr:col>
                    <xdr:colOff>161925</xdr:colOff>
                    <xdr:row>29</xdr:row>
                    <xdr:rowOff>152400</xdr:rowOff>
                  </from>
                  <to>
                    <xdr:col>4</xdr:col>
                    <xdr:colOff>76200</xdr:colOff>
                    <xdr:row>30</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
  <sheetViews>
    <sheetView view="pageBreakPreview" zoomScale="120" zoomScaleNormal="100" zoomScaleSheetLayoutView="120" workbookViewId="0">
      <selection activeCell="E7" sqref="E7:F7"/>
    </sheetView>
  </sheetViews>
  <sheetFormatPr defaultRowHeight="13.5"/>
  <cols>
    <col min="1" max="1" width="6.5" customWidth="1"/>
    <col min="2" max="2" width="16.625" customWidth="1"/>
    <col min="3" max="3" width="4.375" customWidth="1"/>
    <col min="4" max="6" width="6" style="1" customWidth="1"/>
    <col min="7" max="8" width="8" style="1" customWidth="1"/>
    <col min="9" max="9" width="8" customWidth="1"/>
    <col min="10" max="12" width="5.875" customWidth="1"/>
    <col min="13" max="13" width="4.625" customWidth="1"/>
  </cols>
  <sheetData>
    <row r="1" spans="1:15" ht="17.25" customHeight="1">
      <c r="A1" s="386" t="s">
        <v>138</v>
      </c>
      <c r="B1" s="386"/>
      <c r="C1" s="386"/>
      <c r="D1" s="386"/>
      <c r="E1" s="386"/>
      <c r="F1" s="386"/>
      <c r="G1" s="386"/>
      <c r="H1" s="386"/>
      <c r="I1" s="386"/>
      <c r="J1" s="386"/>
      <c r="K1" s="386"/>
      <c r="L1" s="386"/>
    </row>
    <row r="2" spans="1:15">
      <c r="A2" s="102" t="s">
        <v>219</v>
      </c>
      <c r="B2" s="131">
        <f>①アセスメント１!C2</f>
        <v>0</v>
      </c>
      <c r="C2" s="27"/>
      <c r="D2" s="28"/>
      <c r="E2" s="28"/>
      <c r="F2" s="28"/>
      <c r="G2" s="28"/>
      <c r="H2" s="28"/>
      <c r="I2" s="27"/>
      <c r="J2" s="27"/>
      <c r="K2" s="27"/>
      <c r="L2" s="27"/>
    </row>
    <row r="3" spans="1:15" s="12" customFormat="1" ht="13.5" customHeight="1">
      <c r="A3" s="27" t="s">
        <v>139</v>
      </c>
      <c r="B3" s="103">
        <f>①アセスメント１!C3</f>
        <v>0</v>
      </c>
      <c r="C3" s="27"/>
      <c r="D3" s="27" t="s">
        <v>213</v>
      </c>
      <c r="E3" s="103"/>
      <c r="F3" s="27" t="s">
        <v>140</v>
      </c>
      <c r="G3" s="79" t="s">
        <v>141</v>
      </c>
      <c r="H3" s="103" t="s">
        <v>248</v>
      </c>
      <c r="I3" s="27" t="s">
        <v>142</v>
      </c>
      <c r="J3" s="398" t="str">
        <f>①アセスメント１!M2</f>
        <v>2025.6.1</v>
      </c>
      <c r="K3" s="399"/>
      <c r="L3" s="399"/>
    </row>
    <row r="4" spans="1:15">
      <c r="A4" s="27"/>
      <c r="B4" s="27"/>
      <c r="C4" s="80"/>
      <c r="D4" s="28"/>
      <c r="E4" s="28"/>
      <c r="F4" s="28"/>
      <c r="G4" s="28"/>
      <c r="H4" s="28"/>
      <c r="I4" s="27"/>
      <c r="J4" s="27"/>
      <c r="K4" s="27"/>
      <c r="L4" s="27"/>
    </row>
    <row r="5" spans="1:15" ht="74.25" customHeight="1">
      <c r="A5" s="81"/>
      <c r="B5" s="400" t="s">
        <v>223</v>
      </c>
      <c r="C5" s="400"/>
      <c r="D5" s="400"/>
      <c r="E5" s="400"/>
      <c r="F5" s="400"/>
      <c r="G5" s="400"/>
      <c r="H5" s="400"/>
      <c r="I5" s="400"/>
      <c r="J5" s="400"/>
      <c r="K5" s="400"/>
      <c r="L5" s="400"/>
      <c r="O5" s="12"/>
    </row>
    <row r="6" spans="1:15">
      <c r="A6" s="27"/>
      <c r="B6" s="401"/>
      <c r="C6" s="401"/>
      <c r="D6" s="401"/>
      <c r="E6" s="401"/>
      <c r="F6" s="401"/>
      <c r="G6" s="401"/>
      <c r="H6" s="401"/>
      <c r="I6" s="401"/>
      <c r="J6" s="401"/>
      <c r="K6" s="401"/>
      <c r="L6" s="401"/>
    </row>
    <row r="7" spans="1:15" ht="72.75" customHeight="1">
      <c r="A7" s="387" t="s">
        <v>143</v>
      </c>
      <c r="B7" s="388"/>
      <c r="C7" s="389"/>
      <c r="D7" s="82" t="s">
        <v>144</v>
      </c>
      <c r="E7" s="82" t="s">
        <v>145</v>
      </c>
      <c r="F7" s="82" t="s">
        <v>146</v>
      </c>
      <c r="G7" s="387" t="s">
        <v>143</v>
      </c>
      <c r="H7" s="390"/>
      <c r="I7" s="391"/>
      <c r="J7" s="83" t="s">
        <v>144</v>
      </c>
      <c r="K7" s="83" t="s">
        <v>145</v>
      </c>
      <c r="L7" s="83" t="s">
        <v>146</v>
      </c>
      <c r="M7" s="13"/>
    </row>
    <row r="8" spans="1:15" ht="18.75" customHeight="1">
      <c r="A8" s="392" t="s">
        <v>147</v>
      </c>
      <c r="B8" s="393"/>
      <c r="C8" s="394"/>
      <c r="D8" s="84"/>
      <c r="E8" s="84"/>
      <c r="F8" s="84"/>
      <c r="G8" s="395" t="s">
        <v>149</v>
      </c>
      <c r="H8" s="396"/>
      <c r="I8" s="397"/>
      <c r="J8" s="84"/>
      <c r="K8" s="84"/>
      <c r="L8" s="84"/>
      <c r="M8" s="14"/>
    </row>
    <row r="9" spans="1:15" ht="18.75" customHeight="1">
      <c r="A9" s="392" t="s">
        <v>150</v>
      </c>
      <c r="B9" s="393"/>
      <c r="C9" s="394"/>
      <c r="D9" s="84"/>
      <c r="E9" s="84"/>
      <c r="F9" s="84"/>
      <c r="G9" s="395" t="s">
        <v>151</v>
      </c>
      <c r="H9" s="396"/>
      <c r="I9" s="397"/>
      <c r="J9" s="84"/>
      <c r="K9" s="84"/>
      <c r="L9" s="84"/>
      <c r="M9" s="14"/>
    </row>
    <row r="10" spans="1:15" ht="18.75" customHeight="1">
      <c r="A10" s="392" t="s">
        <v>200</v>
      </c>
      <c r="B10" s="393"/>
      <c r="C10" s="394"/>
      <c r="D10" s="84"/>
      <c r="E10" s="84"/>
      <c r="F10" s="84"/>
      <c r="G10" s="395" t="s">
        <v>152</v>
      </c>
      <c r="H10" s="396"/>
      <c r="I10" s="397"/>
      <c r="J10" s="84"/>
      <c r="K10" s="84"/>
      <c r="L10" s="84"/>
      <c r="M10" s="14"/>
    </row>
    <row r="11" spans="1:15" ht="19.5" customHeight="1">
      <c r="A11" s="392" t="s">
        <v>153</v>
      </c>
      <c r="B11" s="393"/>
      <c r="C11" s="394"/>
      <c r="D11" s="84"/>
      <c r="E11" s="84"/>
      <c r="F11" s="84"/>
      <c r="G11" s="395" t="s">
        <v>205</v>
      </c>
      <c r="H11" s="396"/>
      <c r="I11" s="397"/>
      <c r="J11" s="84"/>
      <c r="K11" s="84"/>
      <c r="L11" s="84"/>
      <c r="M11" s="14"/>
    </row>
    <row r="12" spans="1:15" ht="18.75" customHeight="1">
      <c r="A12" s="392" t="s">
        <v>154</v>
      </c>
      <c r="B12" s="393"/>
      <c r="C12" s="394"/>
      <c r="D12" s="84"/>
      <c r="E12" s="84"/>
      <c r="F12" s="84"/>
      <c r="G12" s="395" t="s">
        <v>155</v>
      </c>
      <c r="H12" s="396"/>
      <c r="I12" s="397"/>
      <c r="J12" s="84"/>
      <c r="K12" s="84"/>
      <c r="L12" s="84"/>
      <c r="M12" s="14"/>
    </row>
    <row r="13" spans="1:15" ht="18.75" customHeight="1">
      <c r="A13" s="392" t="s">
        <v>156</v>
      </c>
      <c r="B13" s="393"/>
      <c r="C13" s="394"/>
      <c r="D13" s="84"/>
      <c r="E13" s="84"/>
      <c r="F13" s="84"/>
      <c r="G13" s="395" t="s">
        <v>157</v>
      </c>
      <c r="H13" s="396"/>
      <c r="I13" s="397"/>
      <c r="J13" s="84"/>
      <c r="K13" s="84"/>
      <c r="L13" s="84"/>
      <c r="M13" s="14"/>
    </row>
    <row r="14" spans="1:15" ht="18.75" customHeight="1">
      <c r="A14" s="392" t="s">
        <v>158</v>
      </c>
      <c r="B14" s="393"/>
      <c r="C14" s="394"/>
      <c r="D14" s="84"/>
      <c r="E14" s="84"/>
      <c r="F14" s="84"/>
      <c r="G14" s="395" t="s">
        <v>159</v>
      </c>
      <c r="H14" s="396"/>
      <c r="I14" s="397"/>
      <c r="J14" s="84"/>
      <c r="K14" s="84"/>
      <c r="L14" s="84"/>
      <c r="M14" s="14"/>
    </row>
    <row r="15" spans="1:15" ht="18.75" customHeight="1">
      <c r="A15" s="392" t="s">
        <v>201</v>
      </c>
      <c r="B15" s="393"/>
      <c r="C15" s="394"/>
      <c r="D15" s="84"/>
      <c r="E15" s="84"/>
      <c r="F15" s="84"/>
      <c r="G15" s="395" t="s">
        <v>160</v>
      </c>
      <c r="H15" s="396"/>
      <c r="I15" s="397"/>
      <c r="J15" s="84"/>
      <c r="K15" s="84"/>
      <c r="L15" s="84"/>
      <c r="M15" s="14"/>
    </row>
    <row r="16" spans="1:15" ht="18.75" customHeight="1">
      <c r="A16" s="392" t="s">
        <v>161</v>
      </c>
      <c r="B16" s="393"/>
      <c r="C16" s="394"/>
      <c r="D16" s="84"/>
      <c r="E16" s="84"/>
      <c r="F16" s="84"/>
      <c r="G16" s="395" t="s">
        <v>162</v>
      </c>
      <c r="H16" s="396"/>
      <c r="I16" s="397"/>
      <c r="J16" s="84"/>
      <c r="K16" s="84"/>
      <c r="L16" s="84"/>
      <c r="M16" s="14"/>
    </row>
    <row r="17" spans="1:13" ht="20.25" customHeight="1">
      <c r="A17" s="392" t="s">
        <v>202</v>
      </c>
      <c r="B17" s="393"/>
      <c r="C17" s="394"/>
      <c r="D17" s="84"/>
      <c r="E17" s="84"/>
      <c r="F17" s="84"/>
      <c r="G17" s="395" t="s">
        <v>203</v>
      </c>
      <c r="H17" s="396"/>
      <c r="I17" s="397"/>
      <c r="J17" s="84"/>
      <c r="K17" s="84"/>
      <c r="L17" s="84"/>
      <c r="M17" s="14"/>
    </row>
    <row r="18" spans="1:13" ht="18.75" customHeight="1">
      <c r="A18" s="392" t="s">
        <v>163</v>
      </c>
      <c r="B18" s="393"/>
      <c r="C18" s="394"/>
      <c r="D18" s="84"/>
      <c r="E18" s="84"/>
      <c r="F18" s="84"/>
      <c r="G18" s="395" t="s">
        <v>164</v>
      </c>
      <c r="H18" s="396"/>
      <c r="I18" s="397"/>
      <c r="J18" s="84"/>
      <c r="K18" s="84"/>
      <c r="L18" s="84"/>
      <c r="M18" s="14"/>
    </row>
    <row r="19" spans="1:13" ht="18.75" customHeight="1">
      <c r="A19" s="392" t="s">
        <v>165</v>
      </c>
      <c r="B19" s="393"/>
      <c r="C19" s="394"/>
      <c r="D19" s="84"/>
      <c r="E19" s="84"/>
      <c r="F19" s="84"/>
      <c r="G19" s="395" t="s">
        <v>166</v>
      </c>
      <c r="H19" s="396"/>
      <c r="I19" s="397"/>
      <c r="J19" s="84"/>
      <c r="K19" s="84"/>
      <c r="L19" s="84"/>
      <c r="M19" s="14"/>
    </row>
    <row r="20" spans="1:13" ht="18.75" customHeight="1">
      <c r="A20" s="392" t="s">
        <v>167</v>
      </c>
      <c r="B20" s="393"/>
      <c r="C20" s="394"/>
      <c r="D20" s="84"/>
      <c r="E20" s="84"/>
      <c r="F20" s="84"/>
      <c r="G20" s="395" t="s">
        <v>168</v>
      </c>
      <c r="H20" s="396"/>
      <c r="I20" s="397"/>
      <c r="J20" s="84"/>
      <c r="K20" s="84"/>
      <c r="L20" s="84"/>
      <c r="M20" s="14"/>
    </row>
    <row r="21" spans="1:13" ht="18.75" customHeight="1">
      <c r="A21" s="392" t="s">
        <v>169</v>
      </c>
      <c r="B21" s="393"/>
      <c r="C21" s="394"/>
      <c r="D21" s="84"/>
      <c r="E21" s="84"/>
      <c r="F21" s="84"/>
      <c r="G21" s="395" t="s">
        <v>170</v>
      </c>
      <c r="H21" s="396"/>
      <c r="I21" s="397"/>
      <c r="J21" s="84"/>
      <c r="K21" s="84"/>
      <c r="L21" s="84"/>
      <c r="M21" s="14"/>
    </row>
    <row r="22" spans="1:13" ht="18.75" customHeight="1">
      <c r="A22" s="402" t="s">
        <v>171</v>
      </c>
      <c r="B22" s="403"/>
      <c r="C22" s="404"/>
      <c r="D22" s="408"/>
      <c r="E22" s="408"/>
      <c r="F22" s="408"/>
      <c r="G22" s="410" t="s">
        <v>172</v>
      </c>
      <c r="H22" s="411"/>
      <c r="I22" s="412"/>
      <c r="J22" s="408"/>
      <c r="K22" s="408"/>
      <c r="L22" s="408"/>
      <c r="M22" s="14"/>
    </row>
    <row r="23" spans="1:13" ht="18.75" customHeight="1">
      <c r="A23" s="405"/>
      <c r="B23" s="406"/>
      <c r="C23" s="407"/>
      <c r="D23" s="409"/>
      <c r="E23" s="409"/>
      <c r="F23" s="409"/>
      <c r="G23" s="413" t="s">
        <v>173</v>
      </c>
      <c r="H23" s="414"/>
      <c r="I23" s="415"/>
      <c r="J23" s="409"/>
      <c r="K23" s="409"/>
      <c r="L23" s="409"/>
      <c r="M23" s="14"/>
    </row>
    <row r="24" spans="1:13" ht="20.25" customHeight="1">
      <c r="A24" s="392" t="s">
        <v>174</v>
      </c>
      <c r="B24" s="393"/>
      <c r="C24" s="394"/>
      <c r="D24" s="84"/>
      <c r="E24" s="84"/>
      <c r="F24" s="84"/>
      <c r="G24" s="395" t="s">
        <v>204</v>
      </c>
      <c r="H24" s="396"/>
      <c r="I24" s="397"/>
      <c r="J24" s="84"/>
      <c r="K24" s="84"/>
      <c r="L24" s="84"/>
      <c r="M24" s="14"/>
    </row>
    <row r="25" spans="1:13" ht="18.75" customHeight="1">
      <c r="A25" s="416" t="s">
        <v>175</v>
      </c>
      <c r="B25" s="417"/>
      <c r="C25" s="418"/>
      <c r="D25" s="84"/>
      <c r="E25" s="84"/>
      <c r="F25" s="84"/>
      <c r="G25" s="395" t="s">
        <v>176</v>
      </c>
      <c r="H25" s="396"/>
      <c r="I25" s="397"/>
      <c r="J25" s="84"/>
      <c r="K25" s="84"/>
      <c r="L25" s="84"/>
      <c r="M25" s="14"/>
    </row>
    <row r="26" spans="1:13" ht="18.75" customHeight="1">
      <c r="A26" s="392" t="s">
        <v>177</v>
      </c>
      <c r="B26" s="393"/>
      <c r="C26" s="394"/>
      <c r="D26" s="84"/>
      <c r="E26" s="84"/>
      <c r="F26" s="84"/>
      <c r="G26" s="419" t="s">
        <v>178</v>
      </c>
      <c r="H26" s="420"/>
      <c r="I26" s="421"/>
      <c r="J26" s="84"/>
      <c r="K26" s="84"/>
      <c r="L26" s="84"/>
      <c r="M26" s="14"/>
    </row>
    <row r="27" spans="1:13" ht="18.75" customHeight="1">
      <c r="A27" s="392" t="s">
        <v>179</v>
      </c>
      <c r="B27" s="393"/>
      <c r="C27" s="394"/>
      <c r="D27" s="84"/>
      <c r="E27" s="84"/>
      <c r="F27" s="84"/>
      <c r="G27" s="395" t="s">
        <v>180</v>
      </c>
      <c r="H27" s="396"/>
      <c r="I27" s="397"/>
      <c r="J27" s="84"/>
      <c r="K27" s="84"/>
      <c r="L27" s="84"/>
      <c r="M27" s="14"/>
    </row>
    <row r="28" spans="1:13" ht="18.75" customHeight="1">
      <c r="A28" s="392" t="s">
        <v>181</v>
      </c>
      <c r="B28" s="393"/>
      <c r="C28" s="394"/>
      <c r="D28" s="84"/>
      <c r="E28" s="84"/>
      <c r="F28" s="84"/>
      <c r="G28" s="395" t="s">
        <v>182</v>
      </c>
      <c r="H28" s="396"/>
      <c r="I28" s="397"/>
      <c r="J28" s="84"/>
      <c r="K28" s="84"/>
      <c r="L28" s="84"/>
      <c r="M28" s="14"/>
    </row>
    <row r="29" spans="1:13" ht="18.75" customHeight="1">
      <c r="A29" s="392" t="s">
        <v>183</v>
      </c>
      <c r="B29" s="393"/>
      <c r="C29" s="394"/>
      <c r="D29" s="84"/>
      <c r="E29" s="84"/>
      <c r="F29" s="84"/>
      <c r="G29" s="395" t="s">
        <v>184</v>
      </c>
      <c r="H29" s="396"/>
      <c r="I29" s="397"/>
      <c r="J29" s="84"/>
      <c r="K29" s="84"/>
      <c r="L29" s="84"/>
      <c r="M29" s="14"/>
    </row>
    <row r="30" spans="1:13" ht="18.75" customHeight="1">
      <c r="A30" s="422" t="s">
        <v>185</v>
      </c>
      <c r="B30" s="423"/>
      <c r="C30" s="424"/>
      <c r="D30" s="408"/>
      <c r="E30" s="408"/>
      <c r="F30" s="408"/>
      <c r="G30" s="425" t="s">
        <v>186</v>
      </c>
      <c r="H30" s="426"/>
      <c r="I30" s="427"/>
      <c r="J30" s="408"/>
      <c r="K30" s="408"/>
      <c r="L30" s="408"/>
      <c r="M30" s="14"/>
    </row>
    <row r="31" spans="1:13" ht="18.75" customHeight="1">
      <c r="A31" s="432" t="s">
        <v>187</v>
      </c>
      <c r="B31" s="433"/>
      <c r="C31" s="434"/>
      <c r="D31" s="409"/>
      <c r="E31" s="409"/>
      <c r="F31" s="409"/>
      <c r="G31" s="428"/>
      <c r="H31" s="429"/>
      <c r="I31" s="430"/>
      <c r="J31" s="409"/>
      <c r="K31" s="409"/>
      <c r="L31" s="409"/>
      <c r="M31" s="14"/>
    </row>
    <row r="32" spans="1:13" ht="18.75" customHeight="1">
      <c r="A32" s="392" t="s">
        <v>214</v>
      </c>
      <c r="B32" s="393"/>
      <c r="C32" s="394"/>
      <c r="D32" s="84"/>
      <c r="E32" s="84"/>
      <c r="F32" s="84"/>
      <c r="G32" s="395" t="s">
        <v>188</v>
      </c>
      <c r="H32" s="396"/>
      <c r="I32" s="397"/>
      <c r="J32" s="84"/>
      <c r="K32" s="84"/>
      <c r="L32" s="84"/>
      <c r="M32" s="14"/>
    </row>
    <row r="33" spans="1:13" ht="18.75" customHeight="1">
      <c r="A33" s="435"/>
      <c r="B33" s="390"/>
      <c r="C33" s="391"/>
      <c r="D33" s="78"/>
      <c r="E33" s="78"/>
      <c r="F33" s="78" t="s">
        <v>148</v>
      </c>
      <c r="G33" s="395" t="s">
        <v>226</v>
      </c>
      <c r="H33" s="396"/>
      <c r="I33" s="397"/>
      <c r="J33" s="78"/>
      <c r="K33" s="78"/>
      <c r="L33" s="78"/>
      <c r="M33" s="14"/>
    </row>
    <row r="34" spans="1:13" ht="18.75" customHeight="1">
      <c r="A34" s="435"/>
      <c r="B34" s="390"/>
      <c r="C34" s="391"/>
      <c r="D34" s="78" t="s">
        <v>148</v>
      </c>
      <c r="E34" s="78" t="s">
        <v>148</v>
      </c>
      <c r="F34" s="78" t="s">
        <v>148</v>
      </c>
      <c r="G34" s="395"/>
      <c r="H34" s="396"/>
      <c r="I34" s="397"/>
      <c r="J34" s="78"/>
      <c r="K34" s="78"/>
      <c r="L34" s="78"/>
      <c r="M34" s="14"/>
    </row>
    <row r="35" spans="1:13">
      <c r="A35" s="27"/>
      <c r="B35" s="27"/>
      <c r="C35" s="80"/>
      <c r="D35" s="28"/>
      <c r="E35" s="28"/>
      <c r="F35" s="28"/>
      <c r="G35" s="28"/>
      <c r="H35" s="28"/>
      <c r="I35" s="27"/>
      <c r="J35" s="27"/>
      <c r="K35" s="27"/>
      <c r="L35" s="27"/>
    </row>
    <row r="36" spans="1:13">
      <c r="A36" s="27"/>
      <c r="B36" s="27"/>
      <c r="C36" s="85"/>
      <c r="D36" s="28"/>
      <c r="E36" s="28"/>
      <c r="F36" s="28"/>
      <c r="G36" s="28"/>
      <c r="H36" s="28"/>
      <c r="I36" s="27"/>
      <c r="J36" s="27"/>
      <c r="K36" s="27"/>
      <c r="L36" s="27"/>
    </row>
    <row r="37" spans="1:13">
      <c r="A37" s="431" t="s">
        <v>189</v>
      </c>
      <c r="B37" s="431"/>
      <c r="C37" s="431"/>
      <c r="D37" s="431"/>
      <c r="E37" s="431"/>
      <c r="F37" s="431"/>
      <c r="G37" s="431"/>
      <c r="H37" s="431"/>
      <c r="I37" s="431"/>
      <c r="J37" s="431"/>
      <c r="K37" s="431"/>
      <c r="L37" s="431"/>
    </row>
    <row r="38" spans="1:13">
      <c r="A38" s="431" t="s">
        <v>190</v>
      </c>
      <c r="B38" s="431"/>
      <c r="C38" s="431"/>
      <c r="D38" s="431"/>
      <c r="E38" s="431"/>
      <c r="F38" s="431"/>
      <c r="G38" s="431"/>
      <c r="H38" s="431"/>
      <c r="I38" s="431"/>
      <c r="J38" s="431"/>
      <c r="K38" s="431"/>
      <c r="L38" s="431"/>
    </row>
  </sheetData>
  <mergeCells count="71">
    <mergeCell ref="A38:L38"/>
    <mergeCell ref="J30:J31"/>
    <mergeCell ref="K30:K31"/>
    <mergeCell ref="L30:L31"/>
    <mergeCell ref="A31:C31"/>
    <mergeCell ref="A32:C32"/>
    <mergeCell ref="G32:I32"/>
    <mergeCell ref="A33:C33"/>
    <mergeCell ref="G33:I33"/>
    <mergeCell ref="A34:C34"/>
    <mergeCell ref="G34:I34"/>
    <mergeCell ref="A37:L37"/>
    <mergeCell ref="A28:C28"/>
    <mergeCell ref="G28:I28"/>
    <mergeCell ref="A29:C29"/>
    <mergeCell ref="G29:I29"/>
    <mergeCell ref="A30:C30"/>
    <mergeCell ref="D30:D31"/>
    <mergeCell ref="E30:E31"/>
    <mergeCell ref="F30:F31"/>
    <mergeCell ref="G30:I31"/>
    <mergeCell ref="A25:C25"/>
    <mergeCell ref="G25:I25"/>
    <mergeCell ref="A26:C26"/>
    <mergeCell ref="G26:I26"/>
    <mergeCell ref="A27:C27"/>
    <mergeCell ref="G27:I27"/>
    <mergeCell ref="J22:J23"/>
    <mergeCell ref="K22:K23"/>
    <mergeCell ref="L22:L23"/>
    <mergeCell ref="G23:I23"/>
    <mergeCell ref="A24:C24"/>
    <mergeCell ref="G24:I24"/>
    <mergeCell ref="A21:C21"/>
    <mergeCell ref="G21:I21"/>
    <mergeCell ref="A22:C23"/>
    <mergeCell ref="D22:D23"/>
    <mergeCell ref="E22:E23"/>
    <mergeCell ref="F22:F23"/>
    <mergeCell ref="G22:I22"/>
    <mergeCell ref="A18:C18"/>
    <mergeCell ref="G18:I18"/>
    <mergeCell ref="A19:C19"/>
    <mergeCell ref="G19:I19"/>
    <mergeCell ref="A20:C20"/>
    <mergeCell ref="G20:I20"/>
    <mergeCell ref="A15:C15"/>
    <mergeCell ref="G15:I15"/>
    <mergeCell ref="A16:C16"/>
    <mergeCell ref="G16:I16"/>
    <mergeCell ref="A17:C17"/>
    <mergeCell ref="G17:I17"/>
    <mergeCell ref="A12:C12"/>
    <mergeCell ref="G12:I12"/>
    <mergeCell ref="A13:C13"/>
    <mergeCell ref="G13:I13"/>
    <mergeCell ref="A14:C14"/>
    <mergeCell ref="G14:I14"/>
    <mergeCell ref="A9:C9"/>
    <mergeCell ref="G9:I9"/>
    <mergeCell ref="A10:C10"/>
    <mergeCell ref="G10:I10"/>
    <mergeCell ref="A11:C11"/>
    <mergeCell ref="G11:I11"/>
    <mergeCell ref="A1:L1"/>
    <mergeCell ref="A7:C7"/>
    <mergeCell ref="G7:I7"/>
    <mergeCell ref="A8:C8"/>
    <mergeCell ref="G8:I8"/>
    <mergeCell ref="J3:L3"/>
    <mergeCell ref="B5:L6"/>
  </mergeCells>
  <phoneticPr fontId="1"/>
  <dataValidations count="2">
    <dataValidation type="list" allowBlank="1" showInputMessage="1" showErrorMessage="1" sqref="H3" xr:uid="{00000000-0002-0000-0300-000000000000}">
      <formula1>"（男）,（女）,"</formula1>
    </dataValidation>
    <dataValidation type="list" showInputMessage="1" showErrorMessage="1" sqref="J8:L34 D8:F34" xr:uid="{00000000-0002-0000-0300-000001000000}">
      <formula1>"○,×,　,"</formula1>
    </dataValidation>
  </dataValidations>
  <pageMargins left="0.70866141732283472" right="0.70866141732283472" top="0.74803149606299213" bottom="0.74803149606299213" header="0.31496062992125984" footer="0.31496062992125984"/>
  <pageSetup paperSize="9" orientation="portrait" blackAndWhite="1"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39"/>
  <sheetViews>
    <sheetView zoomScaleNormal="100" zoomScaleSheetLayoutView="130" workbookViewId="0">
      <selection activeCell="AI32" sqref="AI32"/>
    </sheetView>
  </sheetViews>
  <sheetFormatPr defaultRowHeight="14.25"/>
  <cols>
    <col min="1" max="13" width="3.75" style="114" customWidth="1"/>
    <col min="14" max="14" width="1" style="114" customWidth="1"/>
    <col min="15" max="15" width="4.25" style="114" customWidth="1"/>
    <col min="16" max="19" width="3.875" style="114" customWidth="1"/>
    <col min="20" max="20" width="4.375" style="114" customWidth="1"/>
    <col min="21" max="24" width="3.875" style="114" customWidth="1"/>
    <col min="25" max="26" width="2.875" style="114" customWidth="1"/>
    <col min="27" max="27" width="3.875" style="114" customWidth="1"/>
    <col min="28" max="35" width="3.75" style="114" customWidth="1"/>
    <col min="36" max="16384" width="9" style="114"/>
  </cols>
  <sheetData>
    <row r="1" spans="1:30" ht="17.25">
      <c r="A1" s="238" t="s">
        <v>137</v>
      </c>
      <c r="B1" s="179"/>
      <c r="C1" s="179"/>
      <c r="D1" s="179"/>
      <c r="E1" s="179"/>
      <c r="F1" s="111"/>
      <c r="G1" s="111"/>
      <c r="H1" s="111"/>
      <c r="I1" s="111"/>
      <c r="J1" s="446" t="s">
        <v>220</v>
      </c>
      <c r="K1" s="446"/>
      <c r="L1" s="446"/>
      <c r="M1" s="446"/>
      <c r="N1" s="112"/>
      <c r="O1" s="113" t="s">
        <v>224</v>
      </c>
      <c r="P1" s="113"/>
      <c r="Q1" s="446">
        <f>①アセスメント１!C2</f>
        <v>0</v>
      </c>
      <c r="R1" s="446"/>
      <c r="S1" s="446"/>
      <c r="T1" s="446"/>
      <c r="U1" s="446"/>
      <c r="V1" s="446"/>
      <c r="W1" s="446"/>
      <c r="X1" s="446"/>
      <c r="Y1" s="446"/>
      <c r="Z1" s="446"/>
      <c r="AA1" s="446"/>
    </row>
    <row r="2" spans="1:30" ht="24" customHeight="1">
      <c r="A2" s="179"/>
      <c r="B2" s="179"/>
      <c r="C2" s="179"/>
      <c r="D2" s="179"/>
      <c r="E2" s="179"/>
      <c r="F2" s="111"/>
      <c r="G2" s="111"/>
      <c r="H2" s="111"/>
      <c r="I2" s="111"/>
      <c r="J2" s="447" t="str">
        <f>①アセスメント１!M2</f>
        <v>2025.6.1</v>
      </c>
      <c r="K2" s="447"/>
      <c r="L2" s="447"/>
      <c r="M2" s="447"/>
      <c r="N2" s="115"/>
      <c r="O2" s="115" t="s">
        <v>221</v>
      </c>
      <c r="P2" s="116"/>
      <c r="Q2" s="464">
        <f>①アセスメント１!C3</f>
        <v>0</v>
      </c>
      <c r="R2" s="464"/>
      <c r="S2" s="464"/>
      <c r="T2" s="464"/>
      <c r="U2" s="464"/>
      <c r="V2" s="464"/>
      <c r="W2" s="464"/>
      <c r="X2" s="464"/>
      <c r="Y2" s="464"/>
      <c r="Z2" s="464"/>
      <c r="AA2" s="464"/>
    </row>
    <row r="3" spans="1:30" ht="20.25" customHeight="1">
      <c r="A3" s="214" t="s">
        <v>322</v>
      </c>
      <c r="B3" s="215"/>
      <c r="C3" s="215"/>
      <c r="D3" s="215"/>
      <c r="E3" s="215"/>
      <c r="F3" s="215"/>
      <c r="G3" s="215"/>
      <c r="H3" s="215" t="s">
        <v>323</v>
      </c>
      <c r="I3" s="216" t="s">
        <v>284</v>
      </c>
      <c r="J3" s="215"/>
      <c r="K3" s="215" t="s">
        <v>325</v>
      </c>
      <c r="L3" s="215"/>
      <c r="M3" s="217"/>
      <c r="O3" s="117"/>
      <c r="P3" s="469" t="s">
        <v>363</v>
      </c>
      <c r="Q3" s="469"/>
      <c r="R3" s="469"/>
      <c r="S3" s="469"/>
      <c r="T3" s="469"/>
      <c r="U3" s="469"/>
      <c r="V3" s="469"/>
      <c r="W3" s="469"/>
      <c r="X3" s="469"/>
      <c r="Y3" s="469"/>
      <c r="Z3" s="469"/>
      <c r="AA3" s="118"/>
    </row>
    <row r="4" spans="1:30" ht="18.75" customHeight="1">
      <c r="A4" s="231" t="s">
        <v>373</v>
      </c>
      <c r="B4" s="232"/>
      <c r="C4" s="187"/>
      <c r="D4" s="187"/>
      <c r="E4" s="233"/>
      <c r="F4" s="234"/>
      <c r="G4" s="234" t="s">
        <v>293</v>
      </c>
      <c r="H4" s="234"/>
      <c r="I4" s="234" t="s">
        <v>294</v>
      </c>
      <c r="J4" s="234"/>
      <c r="K4" s="234" t="s">
        <v>295</v>
      </c>
      <c r="L4" s="234"/>
      <c r="M4" s="235"/>
      <c r="O4" s="119"/>
      <c r="P4" s="448" t="s">
        <v>225</v>
      </c>
      <c r="Q4" s="448"/>
      <c r="R4" s="448"/>
      <c r="S4" s="448"/>
      <c r="T4" s="448"/>
      <c r="U4" s="448"/>
      <c r="V4" s="448"/>
      <c r="W4" s="448"/>
      <c r="X4" s="448"/>
      <c r="Y4" s="448"/>
      <c r="Z4" s="448"/>
      <c r="AA4" s="120"/>
    </row>
    <row r="5" spans="1:30" ht="24.75" customHeight="1">
      <c r="A5" s="236" t="s">
        <v>307</v>
      </c>
      <c r="B5" s="176"/>
      <c r="C5" s="176"/>
      <c r="D5" s="176"/>
      <c r="E5" s="176"/>
      <c r="F5" s="176"/>
      <c r="G5" s="176" t="s">
        <v>328</v>
      </c>
      <c r="H5" s="176"/>
      <c r="I5" s="176"/>
      <c r="J5" s="176"/>
      <c r="K5" s="176" t="s">
        <v>309</v>
      </c>
      <c r="L5" s="176"/>
      <c r="M5" s="177"/>
      <c r="O5" s="119"/>
      <c r="AA5" s="120"/>
      <c r="AD5" s="174"/>
    </row>
    <row r="6" spans="1:30" ht="21" customHeight="1">
      <c r="A6" s="188" t="s">
        <v>302</v>
      </c>
      <c r="B6" s="125"/>
      <c r="C6" s="125"/>
      <c r="D6" s="125"/>
      <c r="E6" s="125"/>
      <c r="F6" s="125"/>
      <c r="G6" s="125"/>
      <c r="H6" s="125"/>
      <c r="I6" s="125"/>
      <c r="J6" s="125"/>
      <c r="K6" s="125"/>
      <c r="L6" s="125"/>
      <c r="M6" s="190"/>
      <c r="O6" s="119"/>
      <c r="AA6" s="120"/>
    </row>
    <row r="7" spans="1:30" ht="18.75" customHeight="1">
      <c r="A7" s="197"/>
      <c r="B7" s="187" t="s">
        <v>308</v>
      </c>
      <c r="C7" s="198"/>
      <c r="D7" s="459"/>
      <c r="E7" s="459"/>
      <c r="F7" s="459"/>
      <c r="G7" s="459"/>
      <c r="H7" s="459"/>
      <c r="I7" s="459"/>
      <c r="J7" s="237" t="s">
        <v>285</v>
      </c>
      <c r="K7" s="198"/>
      <c r="L7" s="187" t="s">
        <v>309</v>
      </c>
      <c r="M7" s="199"/>
      <c r="O7" s="119"/>
      <c r="P7" s="449"/>
      <c r="Q7" s="449"/>
      <c r="R7" s="449"/>
      <c r="S7" s="449"/>
      <c r="T7" s="449"/>
      <c r="U7" s="449"/>
      <c r="V7" s="449"/>
      <c r="W7" s="449"/>
      <c r="X7" s="449"/>
      <c r="Y7" s="449"/>
      <c r="Z7" s="449"/>
      <c r="AA7" s="120"/>
    </row>
    <row r="8" spans="1:30" ht="19.5" customHeight="1">
      <c r="A8" s="188" t="s">
        <v>305</v>
      </c>
      <c r="B8" s="125"/>
      <c r="C8" s="125"/>
      <c r="D8" s="125"/>
      <c r="E8" s="125"/>
      <c r="F8" s="125"/>
      <c r="G8" s="125"/>
      <c r="H8" s="125"/>
      <c r="I8" s="125"/>
      <c r="J8" s="125"/>
      <c r="K8" s="125"/>
      <c r="L8" s="125"/>
      <c r="M8" s="190"/>
      <c r="N8" s="122"/>
      <c r="O8" s="121"/>
      <c r="AA8" s="120"/>
    </row>
    <row r="9" spans="1:30" ht="18.75" customHeight="1">
      <c r="A9" s="191"/>
      <c r="B9" s="183" t="s">
        <v>308</v>
      </c>
      <c r="C9" s="192"/>
      <c r="D9" s="461"/>
      <c r="E9" s="461"/>
      <c r="F9" s="461"/>
      <c r="G9" s="461"/>
      <c r="H9" s="461"/>
      <c r="I9" s="461"/>
      <c r="J9" s="193" t="s">
        <v>285</v>
      </c>
      <c r="K9" s="192"/>
      <c r="L9" s="183" t="s">
        <v>310</v>
      </c>
      <c r="M9" s="194"/>
      <c r="N9" s="122"/>
      <c r="O9" s="121"/>
      <c r="AA9" s="120"/>
    </row>
    <row r="10" spans="1:30" ht="18" customHeight="1">
      <c r="A10" s="230" t="s">
        <v>227</v>
      </c>
      <c r="B10" s="183"/>
      <c r="C10" s="183"/>
      <c r="D10" s="183"/>
      <c r="E10" s="183"/>
      <c r="F10" s="183"/>
      <c r="G10" s="183"/>
      <c r="H10" s="183"/>
      <c r="I10" s="183"/>
      <c r="J10" s="183"/>
      <c r="K10" s="183"/>
      <c r="L10" s="183"/>
      <c r="M10" s="183"/>
      <c r="N10" s="125"/>
      <c r="O10" s="124"/>
      <c r="AA10" s="120"/>
    </row>
    <row r="11" spans="1:30" ht="20.25" customHeight="1">
      <c r="A11" s="123" t="s">
        <v>286</v>
      </c>
      <c r="B11" s="110"/>
      <c r="C11" s="110"/>
      <c r="D11" s="110"/>
      <c r="E11" s="110"/>
      <c r="F11" s="110"/>
      <c r="G11" s="200" t="s">
        <v>287</v>
      </c>
      <c r="H11" s="110"/>
      <c r="I11" s="201">
        <v>1</v>
      </c>
      <c r="J11" s="110" t="s">
        <v>324</v>
      </c>
      <c r="K11" s="110"/>
      <c r="L11" s="110"/>
      <c r="M11" s="202"/>
      <c r="N11" s="110"/>
      <c r="O11" s="123"/>
      <c r="AA11" s="120"/>
    </row>
    <row r="12" spans="1:30" ht="18.75" customHeight="1">
      <c r="A12" s="218" t="s">
        <v>373</v>
      </c>
      <c r="B12" s="175"/>
      <c r="C12" s="175"/>
      <c r="D12" s="175"/>
      <c r="E12" s="213"/>
      <c r="F12" s="219"/>
      <c r="G12" s="219" t="s">
        <v>293</v>
      </c>
      <c r="H12" s="219"/>
      <c r="I12" s="219" t="s">
        <v>294</v>
      </c>
      <c r="J12" s="219"/>
      <c r="K12" s="219" t="s">
        <v>295</v>
      </c>
      <c r="L12" s="219"/>
      <c r="M12" s="220"/>
      <c r="O12" s="119"/>
      <c r="P12" s="466"/>
      <c r="Q12" s="466"/>
      <c r="R12" s="466"/>
      <c r="S12" s="466"/>
      <c r="T12" s="466"/>
      <c r="U12" s="466"/>
      <c r="V12" s="466"/>
      <c r="W12" s="466"/>
      <c r="X12" s="466"/>
      <c r="Y12" s="466"/>
      <c r="Z12" s="466"/>
      <c r="AA12" s="120"/>
    </row>
    <row r="13" spans="1:30" ht="21" customHeight="1">
      <c r="A13" s="185" t="s">
        <v>311</v>
      </c>
      <c r="B13" s="195"/>
      <c r="C13" s="195"/>
      <c r="D13" s="195"/>
      <c r="E13" s="195"/>
      <c r="F13" s="195"/>
      <c r="G13" s="195"/>
      <c r="H13" s="195"/>
      <c r="I13" s="195"/>
      <c r="J13" s="195"/>
      <c r="K13" s="195"/>
      <c r="L13" s="195"/>
      <c r="M13" s="196"/>
      <c r="N13" s="125"/>
      <c r="O13" s="124"/>
      <c r="AA13" s="120"/>
    </row>
    <row r="14" spans="1:30" ht="18.75" customHeight="1">
      <c r="A14" s="181"/>
      <c r="B14" s="175" t="s">
        <v>308</v>
      </c>
      <c r="C14" s="182"/>
      <c r="D14" s="460"/>
      <c r="E14" s="460"/>
      <c r="F14" s="460"/>
      <c r="G14" s="460"/>
      <c r="H14" s="460"/>
      <c r="I14" s="460"/>
      <c r="J14" s="189" t="s">
        <v>285</v>
      </c>
      <c r="K14" s="182"/>
      <c r="L14" s="175" t="s">
        <v>309</v>
      </c>
      <c r="M14" s="184"/>
      <c r="O14" s="119"/>
      <c r="P14" s="449"/>
      <c r="Q14" s="449"/>
      <c r="R14" s="449"/>
      <c r="S14" s="449"/>
      <c r="T14" s="449"/>
      <c r="U14" s="449"/>
      <c r="V14" s="449"/>
      <c r="W14" s="449"/>
      <c r="X14" s="449"/>
      <c r="Y14" s="449"/>
      <c r="Z14" s="449"/>
      <c r="AA14" s="120"/>
    </row>
    <row r="15" spans="1:30" ht="24" customHeight="1">
      <c r="A15" s="185" t="s">
        <v>306</v>
      </c>
      <c r="B15" s="186"/>
      <c r="C15" s="186"/>
      <c r="D15" s="186"/>
      <c r="E15" s="186"/>
      <c r="F15" s="186"/>
      <c r="G15" s="176"/>
      <c r="H15" s="176"/>
      <c r="I15" s="176" t="s">
        <v>303</v>
      </c>
      <c r="J15" s="176"/>
      <c r="K15" s="176"/>
      <c r="L15" s="176" t="s">
        <v>304</v>
      </c>
      <c r="M15" s="177"/>
      <c r="N15" s="110"/>
      <c r="O15" s="123"/>
      <c r="AA15" s="120"/>
    </row>
    <row r="16" spans="1:30" ht="21" customHeight="1">
      <c r="A16" s="185" t="s">
        <v>312</v>
      </c>
      <c r="B16" s="195"/>
      <c r="C16" s="195"/>
      <c r="D16" s="195"/>
      <c r="E16" s="195"/>
      <c r="F16" s="195"/>
      <c r="G16" s="195"/>
      <c r="H16" s="195"/>
      <c r="I16" s="195"/>
      <c r="J16" s="195"/>
      <c r="K16" s="195"/>
      <c r="L16" s="195"/>
      <c r="M16" s="196"/>
      <c r="N16" s="125"/>
      <c r="O16" s="124"/>
      <c r="AA16" s="120"/>
    </row>
    <row r="17" spans="1:28" ht="18.75" customHeight="1">
      <c r="A17" s="124"/>
      <c r="B17" s="110" t="s">
        <v>308</v>
      </c>
      <c r="C17" s="125"/>
      <c r="D17" s="125"/>
      <c r="E17" s="110" t="s">
        <v>313</v>
      </c>
      <c r="F17" s="125"/>
      <c r="G17" s="110" t="s">
        <v>314</v>
      </c>
      <c r="H17" s="125"/>
      <c r="I17" s="125"/>
      <c r="J17" s="125"/>
      <c r="K17" s="110" t="s">
        <v>315</v>
      </c>
      <c r="L17" s="125"/>
      <c r="M17" s="190" t="s">
        <v>285</v>
      </c>
      <c r="N17" s="125"/>
      <c r="O17" s="124"/>
      <c r="AA17" s="120"/>
    </row>
    <row r="18" spans="1:28" ht="18.75" customHeight="1">
      <c r="A18" s="197"/>
      <c r="B18" s="187" t="s">
        <v>309</v>
      </c>
      <c r="C18" s="198"/>
      <c r="D18" s="198"/>
      <c r="E18" s="198"/>
      <c r="F18" s="198"/>
      <c r="G18" s="198"/>
      <c r="H18" s="198"/>
      <c r="I18" s="198"/>
      <c r="J18" s="198"/>
      <c r="K18" s="198"/>
      <c r="L18" s="198"/>
      <c r="M18" s="199"/>
      <c r="N18" s="125"/>
      <c r="O18" s="124"/>
      <c r="AA18" s="120"/>
    </row>
    <row r="19" spans="1:28" ht="20.25" customHeight="1">
      <c r="A19" s="185" t="s">
        <v>316</v>
      </c>
      <c r="B19" s="186"/>
      <c r="C19" s="195"/>
      <c r="D19" s="195"/>
      <c r="E19" s="195"/>
      <c r="F19" s="195"/>
      <c r="G19" s="195"/>
      <c r="H19" s="195"/>
      <c r="I19" s="195"/>
      <c r="J19" s="195"/>
      <c r="K19" s="195"/>
      <c r="L19" s="195"/>
      <c r="M19" s="196"/>
      <c r="N19" s="125"/>
      <c r="O19" s="124"/>
      <c r="AA19" s="120"/>
    </row>
    <row r="20" spans="1:28" ht="18.75" customHeight="1">
      <c r="A20" s="124"/>
      <c r="B20" s="110" t="s">
        <v>317</v>
      </c>
      <c r="C20" s="125"/>
      <c r="D20" s="125"/>
      <c r="E20" s="125"/>
      <c r="F20" s="125"/>
      <c r="G20" s="125"/>
      <c r="H20" s="125"/>
      <c r="I20" s="110" t="s">
        <v>320</v>
      </c>
      <c r="J20" s="125"/>
      <c r="K20" s="125"/>
      <c r="L20" s="125"/>
      <c r="M20" s="190"/>
      <c r="N20" s="125"/>
      <c r="O20" s="450" t="s">
        <v>288</v>
      </c>
      <c r="P20" s="451"/>
      <c r="Q20" s="451"/>
      <c r="R20" s="451"/>
      <c r="S20" s="451"/>
      <c r="T20" s="451"/>
      <c r="U20" s="451"/>
      <c r="V20" s="451"/>
      <c r="W20" s="451"/>
      <c r="X20" s="451"/>
      <c r="Y20" s="451"/>
      <c r="Z20" s="451"/>
      <c r="AA20" s="452"/>
    </row>
    <row r="21" spans="1:28" ht="18.75" customHeight="1">
      <c r="A21" s="124"/>
      <c r="B21" s="110" t="s">
        <v>318</v>
      </c>
      <c r="C21" s="125"/>
      <c r="D21" s="125"/>
      <c r="E21" s="125"/>
      <c r="F21" s="125"/>
      <c r="G21" s="125"/>
      <c r="H21" s="125"/>
      <c r="I21" s="110" t="s">
        <v>319</v>
      </c>
      <c r="J21" s="125"/>
      <c r="K21" s="125"/>
      <c r="L21" s="125"/>
      <c r="M21" s="190"/>
      <c r="N21" s="125"/>
      <c r="O21" s="467" t="s">
        <v>362</v>
      </c>
      <c r="P21" s="467"/>
      <c r="Q21" s="468"/>
      <c r="R21" s="468"/>
      <c r="S21" s="468"/>
      <c r="T21" s="468"/>
      <c r="U21" s="468"/>
      <c r="V21" s="468"/>
      <c r="W21" s="468"/>
      <c r="X21" s="468"/>
      <c r="Y21" s="468"/>
      <c r="Z21" s="468"/>
      <c r="AA21" s="468"/>
    </row>
    <row r="22" spans="1:28" ht="18.75" customHeight="1">
      <c r="A22" s="191"/>
      <c r="B22" s="183" t="s">
        <v>321</v>
      </c>
      <c r="C22" s="192"/>
      <c r="D22" s="192"/>
      <c r="E22" s="192"/>
      <c r="F22" s="192"/>
      <c r="G22" s="192"/>
      <c r="H22" s="192"/>
      <c r="I22" s="192"/>
      <c r="J22" s="192"/>
      <c r="K22" s="192"/>
      <c r="L22" s="192"/>
      <c r="M22" s="194"/>
      <c r="N22" s="125"/>
      <c r="O22" s="467"/>
      <c r="P22" s="467"/>
      <c r="Q22" s="468"/>
      <c r="R22" s="468"/>
      <c r="S22" s="468"/>
      <c r="T22" s="468"/>
      <c r="U22" s="468"/>
      <c r="V22" s="468"/>
      <c r="W22" s="468"/>
      <c r="X22" s="468"/>
      <c r="Y22" s="468"/>
      <c r="Z22" s="468"/>
      <c r="AA22" s="468"/>
    </row>
    <row r="23" spans="1:28" ht="6.75" customHeight="1">
      <c r="A23" s="128"/>
      <c r="B23" s="128"/>
      <c r="C23" s="128"/>
      <c r="D23" s="128"/>
      <c r="E23" s="128"/>
      <c r="F23" s="128"/>
      <c r="G23" s="128"/>
      <c r="H23" s="128"/>
      <c r="I23" s="128"/>
      <c r="J23" s="128"/>
      <c r="K23" s="128"/>
      <c r="L23" s="128"/>
      <c r="M23" s="128"/>
      <c r="N23" s="125"/>
      <c r="O23" s="125"/>
    </row>
    <row r="24" spans="1:28" s="129" customFormat="1" ht="24.75" customHeight="1">
      <c r="A24" s="238" t="s">
        <v>375</v>
      </c>
      <c r="B24" s="130"/>
      <c r="C24" s="130"/>
      <c r="D24" s="130"/>
      <c r="E24" s="130"/>
      <c r="F24" s="130"/>
      <c r="G24" s="130"/>
      <c r="O24" s="207" t="s">
        <v>290</v>
      </c>
      <c r="P24" s="132"/>
      <c r="Q24" s="132"/>
      <c r="R24" s="132"/>
      <c r="S24" s="132"/>
      <c r="T24" s="209"/>
      <c r="U24" s="222" t="s">
        <v>361</v>
      </c>
      <c r="V24" s="465"/>
      <c r="W24" s="465"/>
      <c r="X24" s="465"/>
      <c r="Y24" s="178" t="s">
        <v>291</v>
      </c>
      <c r="Z24" s="133" t="s">
        <v>285</v>
      </c>
      <c r="AA24" s="134"/>
    </row>
    <row r="25" spans="1:28" s="129" customFormat="1" ht="24.75" customHeight="1">
      <c r="A25" s="130"/>
      <c r="B25" s="130"/>
      <c r="C25" s="130"/>
      <c r="D25" s="130"/>
      <c r="E25" s="130"/>
      <c r="F25" s="130"/>
      <c r="G25" s="130"/>
      <c r="O25" s="207" t="s">
        <v>355</v>
      </c>
      <c r="P25" s="211"/>
      <c r="Q25" s="211"/>
      <c r="R25" s="211"/>
      <c r="S25" s="211"/>
      <c r="T25" s="211" t="s">
        <v>356</v>
      </c>
      <c r="U25" s="454"/>
      <c r="V25" s="454"/>
      <c r="W25" s="454"/>
      <c r="X25" s="454"/>
      <c r="Y25" s="211" t="s">
        <v>285</v>
      </c>
      <c r="Z25" s="211"/>
      <c r="AA25" s="212" t="s">
        <v>357</v>
      </c>
    </row>
    <row r="26" spans="1:28" s="129" customFormat="1" ht="18.75" customHeight="1">
      <c r="A26" s="456" t="s">
        <v>236</v>
      </c>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8"/>
    </row>
    <row r="27" spans="1:28" s="129" customFormat="1" ht="21.95" customHeight="1">
      <c r="A27" s="227"/>
      <c r="B27" s="110" t="s">
        <v>292</v>
      </c>
      <c r="C27" s="210"/>
      <c r="D27" s="210"/>
      <c r="E27" s="110" t="s">
        <v>329</v>
      </c>
      <c r="F27" s="210"/>
      <c r="G27" s="210" t="s">
        <v>330</v>
      </c>
      <c r="H27" s="210"/>
      <c r="I27" s="210" t="s">
        <v>331</v>
      </c>
      <c r="J27" s="210"/>
      <c r="K27" s="210" t="s">
        <v>332</v>
      </c>
      <c r="L27" s="210" t="s">
        <v>333</v>
      </c>
      <c r="M27" s="210"/>
      <c r="N27" s="210"/>
      <c r="O27" s="210"/>
      <c r="P27" s="455" t="s">
        <v>334</v>
      </c>
      <c r="Q27" s="455"/>
      <c r="R27" s="210"/>
      <c r="S27" s="210" t="s">
        <v>330</v>
      </c>
      <c r="T27" s="210"/>
      <c r="U27" s="210" t="s">
        <v>331</v>
      </c>
      <c r="V27" s="210"/>
      <c r="W27" s="210" t="s">
        <v>332</v>
      </c>
      <c r="X27" s="210" t="s">
        <v>333</v>
      </c>
      <c r="Y27" s="210"/>
      <c r="Z27" s="210"/>
      <c r="AA27" s="180"/>
      <c r="AB27" s="210"/>
    </row>
    <row r="28" spans="1:28" s="129" customFormat="1" ht="21.95" customHeight="1">
      <c r="A28" s="227"/>
      <c r="B28" s="110"/>
      <c r="C28" s="210"/>
      <c r="D28" s="210"/>
      <c r="E28" s="110" t="s">
        <v>335</v>
      </c>
      <c r="F28" s="210"/>
      <c r="G28" s="210" t="s">
        <v>330</v>
      </c>
      <c r="H28" s="210"/>
      <c r="I28" s="210" t="s">
        <v>331</v>
      </c>
      <c r="J28" s="210"/>
      <c r="K28" s="210" t="s">
        <v>332</v>
      </c>
      <c r="L28" s="210" t="s">
        <v>333</v>
      </c>
      <c r="M28" s="210"/>
      <c r="N28" s="210"/>
      <c r="O28" s="210"/>
      <c r="P28" s="455" t="s">
        <v>336</v>
      </c>
      <c r="Q28" s="455"/>
      <c r="R28" s="210"/>
      <c r="S28" s="210" t="s">
        <v>330</v>
      </c>
      <c r="T28" s="210"/>
      <c r="U28" s="210" t="s">
        <v>331</v>
      </c>
      <c r="V28" s="210"/>
      <c r="W28" s="210" t="s">
        <v>332</v>
      </c>
      <c r="X28" s="210" t="s">
        <v>333</v>
      </c>
      <c r="Y28" s="210"/>
      <c r="Z28" s="210"/>
      <c r="AA28" s="180"/>
      <c r="AB28" s="210"/>
    </row>
    <row r="29" spans="1:28" s="129" customFormat="1" ht="21.95" customHeight="1">
      <c r="A29" s="227"/>
      <c r="B29" s="110" t="s">
        <v>326</v>
      </c>
      <c r="C29" s="210"/>
      <c r="D29" s="210"/>
      <c r="E29" s="210"/>
      <c r="F29" s="210"/>
      <c r="G29" s="444" t="s">
        <v>337</v>
      </c>
      <c r="H29" s="444"/>
      <c r="I29" s="210"/>
      <c r="J29" s="210" t="s">
        <v>296</v>
      </c>
      <c r="K29" s="210"/>
      <c r="L29" s="210" t="s">
        <v>297</v>
      </c>
      <c r="M29" s="210"/>
      <c r="N29" s="210"/>
      <c r="O29" s="210" t="s">
        <v>374</v>
      </c>
      <c r="P29" s="210"/>
      <c r="Q29" s="453" t="s">
        <v>299</v>
      </c>
      <c r="R29" s="453"/>
      <c r="S29" s="210"/>
      <c r="T29" s="453" t="s">
        <v>300</v>
      </c>
      <c r="U29" s="453"/>
      <c r="V29" s="444" t="s">
        <v>301</v>
      </c>
      <c r="W29" s="444"/>
      <c r="X29" s="210" t="s">
        <v>333</v>
      </c>
      <c r="Y29" s="210"/>
      <c r="Z29" s="210"/>
      <c r="AA29" s="180"/>
      <c r="AB29" s="210"/>
    </row>
    <row r="30" spans="1:28" s="129" customFormat="1" ht="21.95" customHeight="1">
      <c r="A30" s="227"/>
      <c r="B30" s="210"/>
      <c r="C30" s="210"/>
      <c r="D30" s="210"/>
      <c r="E30" s="210"/>
      <c r="F30" s="210"/>
      <c r="G30" s="444" t="s">
        <v>338</v>
      </c>
      <c r="H30" s="444"/>
      <c r="I30" s="210"/>
      <c r="J30" s="210" t="s">
        <v>296</v>
      </c>
      <c r="K30" s="210"/>
      <c r="L30" s="210" t="s">
        <v>297</v>
      </c>
      <c r="M30" s="210"/>
      <c r="N30" s="444" t="s">
        <v>298</v>
      </c>
      <c r="O30" s="444"/>
      <c r="P30" s="210"/>
      <c r="Q30" s="453" t="s">
        <v>299</v>
      </c>
      <c r="R30" s="453"/>
      <c r="S30" s="210"/>
      <c r="T30" s="453" t="s">
        <v>300</v>
      </c>
      <c r="U30" s="453"/>
      <c r="V30" s="444" t="s">
        <v>301</v>
      </c>
      <c r="W30" s="444"/>
      <c r="X30" s="210" t="s">
        <v>333</v>
      </c>
      <c r="Y30" s="210"/>
      <c r="Z30" s="210"/>
      <c r="AA30" s="180"/>
      <c r="AB30" s="210"/>
    </row>
    <row r="31" spans="1:28" s="129" customFormat="1" ht="21.95" customHeight="1">
      <c r="A31" s="227"/>
      <c r="B31" s="210"/>
      <c r="C31" s="210"/>
      <c r="D31" s="210"/>
      <c r="E31" s="210"/>
      <c r="F31" s="210"/>
      <c r="G31" s="444" t="s">
        <v>339</v>
      </c>
      <c r="H31" s="444"/>
      <c r="I31" s="210"/>
      <c r="J31" s="210" t="s">
        <v>296</v>
      </c>
      <c r="K31" s="210"/>
      <c r="L31" s="210" t="s">
        <v>297</v>
      </c>
      <c r="M31" s="210"/>
      <c r="N31" s="444" t="s">
        <v>298</v>
      </c>
      <c r="O31" s="444"/>
      <c r="P31" s="210"/>
      <c r="Q31" s="453" t="s">
        <v>299</v>
      </c>
      <c r="R31" s="453"/>
      <c r="S31" s="210"/>
      <c r="T31" s="453" t="s">
        <v>300</v>
      </c>
      <c r="U31" s="453"/>
      <c r="V31" s="444" t="s">
        <v>301</v>
      </c>
      <c r="W31" s="444"/>
      <c r="X31" s="210" t="s">
        <v>333</v>
      </c>
      <c r="Y31" s="210"/>
      <c r="Z31" s="210"/>
      <c r="AA31" s="180"/>
      <c r="AB31" s="210"/>
    </row>
    <row r="32" spans="1:28" s="129" customFormat="1" ht="21.95" customHeight="1">
      <c r="A32" s="227"/>
      <c r="B32" s="110" t="s">
        <v>327</v>
      </c>
      <c r="C32" s="210"/>
      <c r="D32" s="210"/>
      <c r="E32" s="210"/>
      <c r="F32" s="210"/>
      <c r="G32" s="210" t="s">
        <v>340</v>
      </c>
      <c r="H32" s="210" t="s">
        <v>284</v>
      </c>
      <c r="I32" s="210"/>
      <c r="J32" s="444" t="s">
        <v>341</v>
      </c>
      <c r="K32" s="444"/>
      <c r="L32" s="210"/>
      <c r="M32" s="444" t="s">
        <v>342</v>
      </c>
      <c r="N32" s="444"/>
      <c r="O32" s="444"/>
      <c r="P32" s="444"/>
      <c r="Q32" s="210"/>
      <c r="R32" s="444" t="s">
        <v>343</v>
      </c>
      <c r="S32" s="444"/>
      <c r="T32" s="208" t="s">
        <v>285</v>
      </c>
      <c r="U32" s="210"/>
      <c r="V32" s="444" t="s">
        <v>301</v>
      </c>
      <c r="W32" s="444"/>
      <c r="X32" s="210"/>
      <c r="Y32" s="210"/>
      <c r="Z32" s="210"/>
      <c r="AA32" s="180"/>
      <c r="AB32" s="210"/>
    </row>
    <row r="33" spans="1:28" s="129" customFormat="1" ht="21.95" customHeight="1">
      <c r="A33" s="227"/>
      <c r="B33" s="110" t="s">
        <v>344</v>
      </c>
      <c r="C33" s="210"/>
      <c r="D33" s="210"/>
      <c r="E33" s="210"/>
      <c r="F33" s="210"/>
      <c r="G33" s="210" t="s">
        <v>340</v>
      </c>
      <c r="H33" s="210" t="s">
        <v>284</v>
      </c>
      <c r="I33" s="210"/>
      <c r="J33" s="444" t="s">
        <v>293</v>
      </c>
      <c r="K33" s="444"/>
      <c r="L33" s="210"/>
      <c r="M33" s="445" t="s">
        <v>294</v>
      </c>
      <c r="N33" s="445"/>
      <c r="O33" s="210"/>
      <c r="P33" s="210"/>
      <c r="Q33" s="210" t="s">
        <v>295</v>
      </c>
      <c r="R33" s="208" t="s">
        <v>285</v>
      </c>
      <c r="S33" s="210"/>
      <c r="T33" s="210"/>
      <c r="U33" s="210"/>
      <c r="V33" s="444" t="s">
        <v>301</v>
      </c>
      <c r="W33" s="444"/>
      <c r="X33" s="210"/>
      <c r="Y33" s="210"/>
      <c r="Z33" s="210"/>
      <c r="AA33" s="180"/>
      <c r="AB33" s="210"/>
    </row>
    <row r="34" spans="1:28" s="126" customFormat="1" ht="21.95" customHeight="1">
      <c r="A34" s="228"/>
      <c r="B34" s="203" t="s">
        <v>345</v>
      </c>
      <c r="C34" s="203"/>
      <c r="D34" s="203"/>
      <c r="E34" s="203"/>
      <c r="F34" s="203"/>
      <c r="G34" s="203"/>
      <c r="H34" s="203" t="s">
        <v>284</v>
      </c>
      <c r="I34" s="210"/>
      <c r="J34" s="210" t="s">
        <v>340</v>
      </c>
      <c r="K34" s="210"/>
      <c r="L34" s="210"/>
      <c r="M34" s="453" t="s">
        <v>293</v>
      </c>
      <c r="N34" s="453"/>
      <c r="O34" s="210"/>
      <c r="P34" s="462" t="s">
        <v>294</v>
      </c>
      <c r="Q34" s="462"/>
      <c r="R34" s="210" t="s">
        <v>295</v>
      </c>
      <c r="S34" s="208" t="s">
        <v>285</v>
      </c>
      <c r="T34" s="210"/>
      <c r="U34" s="210"/>
      <c r="V34" s="444" t="s">
        <v>301</v>
      </c>
      <c r="W34" s="444"/>
      <c r="X34" s="210"/>
      <c r="Y34" s="444"/>
      <c r="Z34" s="444"/>
      <c r="AA34" s="204"/>
      <c r="AB34" s="203"/>
    </row>
    <row r="35" spans="1:28" s="126" customFormat="1" ht="21.95" customHeight="1">
      <c r="A35" s="228"/>
      <c r="B35" s="110" t="s">
        <v>346</v>
      </c>
      <c r="C35" s="210"/>
      <c r="D35" s="210"/>
      <c r="E35" s="210"/>
      <c r="F35" s="210"/>
      <c r="G35" s="210"/>
      <c r="H35" s="210" t="s">
        <v>284</v>
      </c>
      <c r="I35" s="210"/>
      <c r="J35" s="453" t="s">
        <v>347</v>
      </c>
      <c r="K35" s="453"/>
      <c r="L35" s="210"/>
      <c r="M35" s="210"/>
      <c r="N35" s="453" t="s">
        <v>348</v>
      </c>
      <c r="O35" s="453"/>
      <c r="P35" s="453"/>
      <c r="Q35" s="210"/>
      <c r="R35" s="210"/>
      <c r="S35" s="453" t="s">
        <v>349</v>
      </c>
      <c r="T35" s="453"/>
      <c r="U35" s="210" t="s">
        <v>285</v>
      </c>
      <c r="V35" s="210"/>
      <c r="W35" s="210"/>
      <c r="X35" s="210"/>
      <c r="Y35" s="210"/>
      <c r="Z35" s="210"/>
      <c r="AA35" s="180"/>
      <c r="AB35" s="210"/>
    </row>
    <row r="36" spans="1:28" s="126" customFormat="1" ht="21.95" customHeight="1">
      <c r="A36" s="228"/>
      <c r="B36" s="229" t="s">
        <v>350</v>
      </c>
      <c r="C36" s="210"/>
      <c r="D36" s="210"/>
      <c r="E36" s="210"/>
      <c r="F36" s="210"/>
      <c r="G36" s="210"/>
      <c r="H36" s="210" t="s">
        <v>284</v>
      </c>
      <c r="I36" s="210"/>
      <c r="J36" s="453" t="s">
        <v>351</v>
      </c>
      <c r="K36" s="453"/>
      <c r="L36" s="210"/>
      <c r="M36" s="210"/>
      <c r="N36" s="453" t="s">
        <v>352</v>
      </c>
      <c r="O36" s="453"/>
      <c r="P36" s="453"/>
      <c r="Q36" s="210"/>
      <c r="R36" s="210"/>
      <c r="S36" s="453" t="s">
        <v>353</v>
      </c>
      <c r="T36" s="453"/>
      <c r="U36" s="210" t="s">
        <v>285</v>
      </c>
      <c r="V36" s="210"/>
      <c r="W36" s="210"/>
      <c r="X36" s="210"/>
      <c r="Y36" s="210"/>
      <c r="Z36" s="210"/>
      <c r="AA36" s="180"/>
      <c r="AB36" s="210"/>
    </row>
    <row r="37" spans="1:28" ht="21.95" customHeight="1">
      <c r="A37" s="221"/>
      <c r="B37" s="183" t="s">
        <v>354</v>
      </c>
      <c r="C37" s="205"/>
      <c r="D37" s="205"/>
      <c r="E37" s="205"/>
      <c r="F37" s="205"/>
      <c r="G37" s="205" t="s">
        <v>340</v>
      </c>
      <c r="H37" s="205" t="s">
        <v>284</v>
      </c>
      <c r="I37" s="463"/>
      <c r="J37" s="463"/>
      <c r="K37" s="463"/>
      <c r="L37" s="463"/>
      <c r="M37" s="463"/>
      <c r="N37" s="463"/>
      <c r="O37" s="463"/>
      <c r="P37" s="463"/>
      <c r="Q37" s="463"/>
      <c r="R37" s="463"/>
      <c r="S37" s="463"/>
      <c r="T37" s="205" t="s">
        <v>285</v>
      </c>
      <c r="U37" s="205"/>
      <c r="V37" s="463" t="s">
        <v>301</v>
      </c>
      <c r="W37" s="463"/>
      <c r="X37" s="205"/>
      <c r="Y37" s="205"/>
      <c r="Z37" s="205"/>
      <c r="AA37" s="206"/>
      <c r="AB37" s="210"/>
    </row>
    <row r="38" spans="1:28" ht="35.25" customHeight="1">
      <c r="A38" s="440" t="s">
        <v>289</v>
      </c>
      <c r="B38" s="441"/>
      <c r="C38" s="436"/>
      <c r="D38" s="436"/>
      <c r="E38" s="436"/>
      <c r="F38" s="436"/>
      <c r="G38" s="436"/>
      <c r="H38" s="436"/>
      <c r="I38" s="436"/>
      <c r="J38" s="436"/>
      <c r="K38" s="436"/>
      <c r="L38" s="436"/>
      <c r="M38" s="436"/>
      <c r="N38" s="436"/>
      <c r="O38" s="436"/>
      <c r="P38" s="436"/>
      <c r="Q38" s="436"/>
      <c r="R38" s="436"/>
      <c r="S38" s="436"/>
      <c r="T38" s="436"/>
      <c r="U38" s="436"/>
      <c r="V38" s="436"/>
      <c r="W38" s="436"/>
      <c r="X38" s="436"/>
      <c r="Y38" s="436"/>
      <c r="Z38" s="436"/>
      <c r="AA38" s="437"/>
    </row>
    <row r="39" spans="1:28" ht="35.25" customHeight="1">
      <c r="A39" s="442"/>
      <c r="B39" s="443"/>
      <c r="C39" s="438"/>
      <c r="D39" s="438"/>
      <c r="E39" s="438"/>
      <c r="F39" s="438"/>
      <c r="G39" s="438"/>
      <c r="H39" s="438"/>
      <c r="I39" s="438"/>
      <c r="J39" s="438"/>
      <c r="K39" s="438"/>
      <c r="L39" s="438"/>
      <c r="M39" s="438"/>
      <c r="N39" s="438"/>
      <c r="O39" s="438"/>
      <c r="P39" s="438"/>
      <c r="Q39" s="438"/>
      <c r="R39" s="438"/>
      <c r="S39" s="438"/>
      <c r="T39" s="438"/>
      <c r="U39" s="438"/>
      <c r="V39" s="438"/>
      <c r="W39" s="438"/>
      <c r="X39" s="438"/>
      <c r="Y39" s="438"/>
      <c r="Z39" s="438"/>
      <c r="AA39" s="439"/>
    </row>
  </sheetData>
  <mergeCells count="55">
    <mergeCell ref="Q1:AA1"/>
    <mergeCell ref="Q2:AA2"/>
    <mergeCell ref="V24:X24"/>
    <mergeCell ref="P12:Z12"/>
    <mergeCell ref="O21:P22"/>
    <mergeCell ref="Q21:AA22"/>
    <mergeCell ref="P3:Z3"/>
    <mergeCell ref="J36:K36"/>
    <mergeCell ref="N36:P36"/>
    <mergeCell ref="S36:T36"/>
    <mergeCell ref="V37:W37"/>
    <mergeCell ref="I37:S37"/>
    <mergeCell ref="Y34:Z34"/>
    <mergeCell ref="V34:W34"/>
    <mergeCell ref="J35:K35"/>
    <mergeCell ref="N35:P35"/>
    <mergeCell ref="S35:T35"/>
    <mergeCell ref="M34:N34"/>
    <mergeCell ref="P34:Q34"/>
    <mergeCell ref="D7:I7"/>
    <mergeCell ref="D14:I14"/>
    <mergeCell ref="D9:I9"/>
    <mergeCell ref="N30:O30"/>
    <mergeCell ref="Q30:R30"/>
    <mergeCell ref="T30:U30"/>
    <mergeCell ref="P14:Z14"/>
    <mergeCell ref="Q29:R29"/>
    <mergeCell ref="T29:U29"/>
    <mergeCell ref="V29:W29"/>
    <mergeCell ref="U25:X25"/>
    <mergeCell ref="P27:Q27"/>
    <mergeCell ref="P28:Q28"/>
    <mergeCell ref="A26:AA26"/>
    <mergeCell ref="T31:U31"/>
    <mergeCell ref="V31:W31"/>
    <mergeCell ref="J32:K32"/>
    <mergeCell ref="M32:P32"/>
    <mergeCell ref="R32:S32"/>
    <mergeCell ref="V32:W32"/>
    <mergeCell ref="C38:AA39"/>
    <mergeCell ref="A38:B39"/>
    <mergeCell ref="J33:K33"/>
    <mergeCell ref="M33:N33"/>
    <mergeCell ref="J1:M1"/>
    <mergeCell ref="J2:M2"/>
    <mergeCell ref="P4:Z4"/>
    <mergeCell ref="P7:Z7"/>
    <mergeCell ref="O20:AA20"/>
    <mergeCell ref="V33:W33"/>
    <mergeCell ref="G29:H29"/>
    <mergeCell ref="G30:H30"/>
    <mergeCell ref="V30:W30"/>
    <mergeCell ref="G31:H31"/>
    <mergeCell ref="N31:O31"/>
    <mergeCell ref="Q31:R31"/>
  </mergeCells>
  <phoneticPr fontId="1"/>
  <pageMargins left="0.35433070866141736" right="0" top="0.55118110236220474" bottom="0" header="0.31496062992125984" footer="0.31496062992125984"/>
  <pageSetup paperSize="9"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sizeWithCells="1">
                  <from>
                    <xdr:col>0</xdr:col>
                    <xdr:colOff>104775</xdr:colOff>
                    <xdr:row>5</xdr:row>
                    <xdr:rowOff>257175</xdr:rowOff>
                  </from>
                  <to>
                    <xdr:col>1</xdr:col>
                    <xdr:colOff>123825</xdr:colOff>
                    <xdr:row>7</xdr:row>
                    <xdr:rowOff>0</xdr:rowOff>
                  </to>
                </anchor>
              </controlPr>
            </control>
          </mc:Choice>
        </mc:AlternateContent>
        <mc:AlternateContent xmlns:mc="http://schemas.openxmlformats.org/markup-compatibility/2006">
          <mc:Choice Requires="x14">
            <control shapeId="2070" r:id="rId5" name="Check Box 22">
              <controlPr locked="0" defaultSize="0" autoFill="0" autoLine="0" autoPict="0">
                <anchor moveWithCells="1" sizeWithCells="1">
                  <from>
                    <xdr:col>14</xdr:col>
                    <xdr:colOff>152400</xdr:colOff>
                    <xdr:row>19</xdr:row>
                    <xdr:rowOff>47625</xdr:rowOff>
                  </from>
                  <to>
                    <xdr:col>15</xdr:col>
                    <xdr:colOff>85725</xdr:colOff>
                    <xdr:row>19</xdr:row>
                    <xdr:rowOff>200025</xdr:rowOff>
                  </to>
                </anchor>
              </controlPr>
            </control>
          </mc:Choice>
        </mc:AlternateContent>
        <mc:AlternateContent xmlns:mc="http://schemas.openxmlformats.org/markup-compatibility/2006">
          <mc:Choice Requires="x14">
            <control shapeId="2072" r:id="rId6" name="Check Box 24">
              <controlPr locked="0" defaultSize="0" autoFill="0" autoLine="0" autoPict="0">
                <anchor moveWithCells="1" sizeWithCells="1">
                  <from>
                    <xdr:col>5</xdr:col>
                    <xdr:colOff>104775</xdr:colOff>
                    <xdr:row>26</xdr:row>
                    <xdr:rowOff>0</xdr:rowOff>
                  </from>
                  <to>
                    <xdr:col>6</xdr:col>
                    <xdr:colOff>47625</xdr:colOff>
                    <xdr:row>27</xdr:row>
                    <xdr:rowOff>9525</xdr:rowOff>
                  </to>
                </anchor>
              </controlPr>
            </control>
          </mc:Choice>
        </mc:AlternateContent>
        <mc:AlternateContent xmlns:mc="http://schemas.openxmlformats.org/markup-compatibility/2006">
          <mc:Choice Requires="x14">
            <control shapeId="2075" r:id="rId7" name="Check Box 27">
              <controlPr locked="0" defaultSize="0" autoFill="0" autoLine="0" autoPict="0">
                <anchor moveWithCells="1" sizeWithCells="1">
                  <from>
                    <xdr:col>17</xdr:col>
                    <xdr:colOff>57150</xdr:colOff>
                    <xdr:row>26</xdr:row>
                    <xdr:rowOff>0</xdr:rowOff>
                  </from>
                  <to>
                    <xdr:col>17</xdr:col>
                    <xdr:colOff>285750</xdr:colOff>
                    <xdr:row>27</xdr:row>
                    <xdr:rowOff>9525</xdr:rowOff>
                  </to>
                </anchor>
              </controlPr>
            </control>
          </mc:Choice>
        </mc:AlternateContent>
        <mc:AlternateContent xmlns:mc="http://schemas.openxmlformats.org/markup-compatibility/2006">
          <mc:Choice Requires="x14">
            <control shapeId="2076" r:id="rId8" name="Check Box 28">
              <controlPr locked="0" defaultSize="0" autoFill="0" autoLine="0" autoPict="0">
                <anchor moveWithCells="1" sizeWithCells="1">
                  <from>
                    <xdr:col>21</xdr:col>
                    <xdr:colOff>104775</xdr:colOff>
                    <xdr:row>26</xdr:row>
                    <xdr:rowOff>0</xdr:rowOff>
                  </from>
                  <to>
                    <xdr:col>22</xdr:col>
                    <xdr:colOff>38100</xdr:colOff>
                    <xdr:row>27</xdr:row>
                    <xdr:rowOff>9525</xdr:rowOff>
                  </to>
                </anchor>
              </controlPr>
            </control>
          </mc:Choice>
        </mc:AlternateContent>
        <mc:AlternateContent xmlns:mc="http://schemas.openxmlformats.org/markup-compatibility/2006">
          <mc:Choice Requires="x14">
            <control shapeId="2086" r:id="rId9" name="Check Box 38">
              <controlPr locked="0" defaultSize="0" autoFill="0" autoLine="0" autoPict="0">
                <anchor moveWithCells="1" sizeWithCells="1">
                  <from>
                    <xdr:col>8</xdr:col>
                    <xdr:colOff>95250</xdr:colOff>
                    <xdr:row>28</xdr:row>
                    <xdr:rowOff>0</xdr:rowOff>
                  </from>
                  <to>
                    <xdr:col>9</xdr:col>
                    <xdr:colOff>38100</xdr:colOff>
                    <xdr:row>29</xdr:row>
                    <xdr:rowOff>9525</xdr:rowOff>
                  </to>
                </anchor>
              </controlPr>
            </control>
          </mc:Choice>
        </mc:AlternateContent>
        <mc:AlternateContent xmlns:mc="http://schemas.openxmlformats.org/markup-compatibility/2006">
          <mc:Choice Requires="x14">
            <control shapeId="2087" r:id="rId10" name="Check Box 39">
              <controlPr locked="0" defaultSize="0" autoFill="0" autoLine="0" autoPict="0">
                <anchor moveWithCells="1" sizeWithCells="1">
                  <from>
                    <xdr:col>10</xdr:col>
                    <xdr:colOff>95250</xdr:colOff>
                    <xdr:row>28</xdr:row>
                    <xdr:rowOff>0</xdr:rowOff>
                  </from>
                  <to>
                    <xdr:col>11</xdr:col>
                    <xdr:colOff>38100</xdr:colOff>
                    <xdr:row>29</xdr:row>
                    <xdr:rowOff>9525</xdr:rowOff>
                  </to>
                </anchor>
              </controlPr>
            </control>
          </mc:Choice>
        </mc:AlternateContent>
        <mc:AlternateContent xmlns:mc="http://schemas.openxmlformats.org/markup-compatibility/2006">
          <mc:Choice Requires="x14">
            <control shapeId="2089" r:id="rId11" name="Check Box 41">
              <controlPr locked="0" defaultSize="0" autoFill="0" autoLine="0" autoPict="0">
                <anchor moveWithCells="1" sizeWithCells="1">
                  <from>
                    <xdr:col>15</xdr:col>
                    <xdr:colOff>85725</xdr:colOff>
                    <xdr:row>28</xdr:row>
                    <xdr:rowOff>0</xdr:rowOff>
                  </from>
                  <to>
                    <xdr:col>16</xdr:col>
                    <xdr:colOff>19050</xdr:colOff>
                    <xdr:row>29</xdr:row>
                    <xdr:rowOff>9525</xdr:rowOff>
                  </to>
                </anchor>
              </controlPr>
            </control>
          </mc:Choice>
        </mc:AlternateContent>
        <mc:AlternateContent xmlns:mc="http://schemas.openxmlformats.org/markup-compatibility/2006">
          <mc:Choice Requires="x14">
            <control shapeId="2090" r:id="rId12" name="Check Box 42">
              <controlPr locked="0" defaultSize="0" autoFill="0" autoLine="0" autoPict="0">
                <anchor moveWithCells="1" sizeWithCells="1">
                  <from>
                    <xdr:col>18</xdr:col>
                    <xdr:colOff>95250</xdr:colOff>
                    <xdr:row>28</xdr:row>
                    <xdr:rowOff>0</xdr:rowOff>
                  </from>
                  <to>
                    <xdr:col>19</xdr:col>
                    <xdr:colOff>28575</xdr:colOff>
                    <xdr:row>29</xdr:row>
                    <xdr:rowOff>9525</xdr:rowOff>
                  </to>
                </anchor>
              </controlPr>
            </control>
          </mc:Choice>
        </mc:AlternateContent>
        <mc:AlternateContent xmlns:mc="http://schemas.openxmlformats.org/markup-compatibility/2006">
          <mc:Choice Requires="x14">
            <control shapeId="2091" r:id="rId13" name="Check Box 43">
              <controlPr locked="0" defaultSize="0" autoFill="0" autoLine="0" autoPict="0">
                <anchor moveWithCells="1" sizeWithCells="1">
                  <from>
                    <xdr:col>20</xdr:col>
                    <xdr:colOff>190500</xdr:colOff>
                    <xdr:row>28</xdr:row>
                    <xdr:rowOff>0</xdr:rowOff>
                  </from>
                  <to>
                    <xdr:col>21</xdr:col>
                    <xdr:colOff>123825</xdr:colOff>
                    <xdr:row>29</xdr:row>
                    <xdr:rowOff>9525</xdr:rowOff>
                  </to>
                </anchor>
              </controlPr>
            </control>
          </mc:Choice>
        </mc:AlternateContent>
        <mc:AlternateContent xmlns:mc="http://schemas.openxmlformats.org/markup-compatibility/2006">
          <mc:Choice Requires="x14">
            <control shapeId="2098" r:id="rId14" name="Check Box 50">
              <controlPr locked="0" defaultSize="0" autoFill="0" autoLine="0" autoPict="0">
                <anchor moveWithCells="1" sizeWithCells="1">
                  <from>
                    <xdr:col>8</xdr:col>
                    <xdr:colOff>95250</xdr:colOff>
                    <xdr:row>29</xdr:row>
                    <xdr:rowOff>238125</xdr:rowOff>
                  </from>
                  <to>
                    <xdr:col>9</xdr:col>
                    <xdr:colOff>38100</xdr:colOff>
                    <xdr:row>31</xdr:row>
                    <xdr:rowOff>85725</xdr:rowOff>
                  </to>
                </anchor>
              </controlPr>
            </control>
          </mc:Choice>
        </mc:AlternateContent>
        <mc:AlternateContent xmlns:mc="http://schemas.openxmlformats.org/markup-compatibility/2006">
          <mc:Choice Requires="x14">
            <control shapeId="2099" r:id="rId15" name="Check Box 51">
              <controlPr locked="0" defaultSize="0" autoFill="0" autoLine="0" autoPict="0">
                <anchor moveWithCells="1" sizeWithCells="1">
                  <from>
                    <xdr:col>10</xdr:col>
                    <xdr:colOff>104775</xdr:colOff>
                    <xdr:row>29</xdr:row>
                    <xdr:rowOff>238125</xdr:rowOff>
                  </from>
                  <to>
                    <xdr:col>11</xdr:col>
                    <xdr:colOff>47625</xdr:colOff>
                    <xdr:row>31</xdr:row>
                    <xdr:rowOff>85725</xdr:rowOff>
                  </to>
                </anchor>
              </controlPr>
            </control>
          </mc:Choice>
        </mc:AlternateContent>
        <mc:AlternateContent xmlns:mc="http://schemas.openxmlformats.org/markup-compatibility/2006">
          <mc:Choice Requires="x14">
            <control shapeId="2101" r:id="rId16" name="Check Box 53">
              <controlPr locked="0" defaultSize="0" autoFill="0" autoLine="0" autoPict="0">
                <anchor moveWithCells="1" sizeWithCells="1">
                  <from>
                    <xdr:col>15</xdr:col>
                    <xdr:colOff>76200</xdr:colOff>
                    <xdr:row>29</xdr:row>
                    <xdr:rowOff>200025</xdr:rowOff>
                  </from>
                  <to>
                    <xdr:col>16</xdr:col>
                    <xdr:colOff>9525</xdr:colOff>
                    <xdr:row>31</xdr:row>
                    <xdr:rowOff>66675</xdr:rowOff>
                  </to>
                </anchor>
              </controlPr>
            </control>
          </mc:Choice>
        </mc:AlternateContent>
        <mc:AlternateContent xmlns:mc="http://schemas.openxmlformats.org/markup-compatibility/2006">
          <mc:Choice Requires="x14">
            <control shapeId="2102" r:id="rId17" name="Check Box 54">
              <controlPr locked="0" defaultSize="0" autoFill="0" autoLine="0" autoPict="0">
                <anchor moveWithCells="1" sizeWithCells="1">
                  <from>
                    <xdr:col>18</xdr:col>
                    <xdr:colOff>95250</xdr:colOff>
                    <xdr:row>29</xdr:row>
                    <xdr:rowOff>209550</xdr:rowOff>
                  </from>
                  <to>
                    <xdr:col>19</xdr:col>
                    <xdr:colOff>28575</xdr:colOff>
                    <xdr:row>31</xdr:row>
                    <xdr:rowOff>76200</xdr:rowOff>
                  </to>
                </anchor>
              </controlPr>
            </control>
          </mc:Choice>
        </mc:AlternateContent>
        <mc:AlternateContent xmlns:mc="http://schemas.openxmlformats.org/markup-compatibility/2006">
          <mc:Choice Requires="x14">
            <control shapeId="2103" r:id="rId18" name="Check Box 55">
              <controlPr locked="0" defaultSize="0" autoFill="0" autoLine="0" autoPict="0">
                <anchor moveWithCells="1" sizeWithCells="1">
                  <from>
                    <xdr:col>20</xdr:col>
                    <xdr:colOff>180975</xdr:colOff>
                    <xdr:row>29</xdr:row>
                    <xdr:rowOff>209550</xdr:rowOff>
                  </from>
                  <to>
                    <xdr:col>21</xdr:col>
                    <xdr:colOff>114300</xdr:colOff>
                    <xdr:row>31</xdr:row>
                    <xdr:rowOff>76200</xdr:rowOff>
                  </to>
                </anchor>
              </controlPr>
            </control>
          </mc:Choice>
        </mc:AlternateContent>
        <mc:AlternateContent xmlns:mc="http://schemas.openxmlformats.org/markup-compatibility/2006">
          <mc:Choice Requires="x14">
            <control shapeId="2133" r:id="rId19" name="Check Box 85">
              <controlPr locked="0" defaultSize="0" autoFill="0" autoLine="0" autoPict="0">
                <anchor moveWithCells="1" sizeWithCells="1">
                  <from>
                    <xdr:col>18</xdr:col>
                    <xdr:colOff>123825</xdr:colOff>
                    <xdr:row>24</xdr:row>
                    <xdr:rowOff>28575</xdr:rowOff>
                  </from>
                  <to>
                    <xdr:col>19</xdr:col>
                    <xdr:colOff>57150</xdr:colOff>
                    <xdr:row>24</xdr:row>
                    <xdr:rowOff>304800</xdr:rowOff>
                  </to>
                </anchor>
              </controlPr>
            </control>
          </mc:Choice>
        </mc:AlternateContent>
        <mc:AlternateContent xmlns:mc="http://schemas.openxmlformats.org/markup-compatibility/2006">
          <mc:Choice Requires="x14">
            <control shapeId="2137" r:id="rId20" name="Check Box 89">
              <controlPr locked="0" defaultSize="0" autoFill="0" autoLine="0" autoPict="0">
                <anchor moveWithCells="1" sizeWithCells="1">
                  <from>
                    <xdr:col>7</xdr:col>
                    <xdr:colOff>9525</xdr:colOff>
                    <xdr:row>14</xdr:row>
                    <xdr:rowOff>0</xdr:rowOff>
                  </from>
                  <to>
                    <xdr:col>7</xdr:col>
                    <xdr:colOff>247650</xdr:colOff>
                    <xdr:row>15</xdr:row>
                    <xdr:rowOff>0</xdr:rowOff>
                  </to>
                </anchor>
              </controlPr>
            </control>
          </mc:Choice>
        </mc:AlternateContent>
        <mc:AlternateContent xmlns:mc="http://schemas.openxmlformats.org/markup-compatibility/2006">
          <mc:Choice Requires="x14">
            <control shapeId="2138" r:id="rId21" name="Check Box 90">
              <controlPr locked="0" defaultSize="0" autoFill="0" autoLine="0" autoPict="0">
                <anchor moveWithCells="1" sizeWithCells="1">
                  <from>
                    <xdr:col>10</xdr:col>
                    <xdr:colOff>76200</xdr:colOff>
                    <xdr:row>14</xdr:row>
                    <xdr:rowOff>0</xdr:rowOff>
                  </from>
                  <to>
                    <xdr:col>11</xdr:col>
                    <xdr:colOff>28575</xdr:colOff>
                    <xdr:row>15</xdr:row>
                    <xdr:rowOff>0</xdr:rowOff>
                  </to>
                </anchor>
              </controlPr>
            </control>
          </mc:Choice>
        </mc:AlternateContent>
        <mc:AlternateContent xmlns:mc="http://schemas.openxmlformats.org/markup-compatibility/2006">
          <mc:Choice Requires="x14">
            <control shapeId="2139" r:id="rId22" name="Check Box 91">
              <controlPr locked="0" defaultSize="0" autoFill="0" autoLine="0" autoPict="0">
                <anchor moveWithCells="1" sizeWithCells="1">
                  <from>
                    <xdr:col>10</xdr:col>
                    <xdr:colOff>114300</xdr:colOff>
                    <xdr:row>5</xdr:row>
                    <xdr:rowOff>257175</xdr:rowOff>
                  </from>
                  <to>
                    <xdr:col>11</xdr:col>
                    <xdr:colOff>133350</xdr:colOff>
                    <xdr:row>7</xdr:row>
                    <xdr:rowOff>0</xdr:rowOff>
                  </to>
                </anchor>
              </controlPr>
            </control>
          </mc:Choice>
        </mc:AlternateContent>
        <mc:AlternateContent xmlns:mc="http://schemas.openxmlformats.org/markup-compatibility/2006">
          <mc:Choice Requires="x14">
            <control shapeId="2140" r:id="rId23" name="Check Box 92">
              <controlPr locked="0" defaultSize="0" autoFill="0" autoLine="0" autoPict="0">
                <anchor moveWithCells="1" sizeWithCells="1">
                  <from>
                    <xdr:col>10</xdr:col>
                    <xdr:colOff>114300</xdr:colOff>
                    <xdr:row>8</xdr:row>
                    <xdr:rowOff>0</xdr:rowOff>
                  </from>
                  <to>
                    <xdr:col>11</xdr:col>
                    <xdr:colOff>133350</xdr:colOff>
                    <xdr:row>9</xdr:row>
                    <xdr:rowOff>0</xdr:rowOff>
                  </to>
                </anchor>
              </controlPr>
            </control>
          </mc:Choice>
        </mc:AlternateContent>
        <mc:AlternateContent xmlns:mc="http://schemas.openxmlformats.org/markup-compatibility/2006">
          <mc:Choice Requires="x14">
            <control shapeId="2141" r:id="rId24" name="Check Box 93">
              <controlPr locked="0" defaultSize="0" autoFill="0" autoLine="0" autoPict="0">
                <anchor moveWithCells="1" sizeWithCells="1">
                  <from>
                    <xdr:col>0</xdr:col>
                    <xdr:colOff>104775</xdr:colOff>
                    <xdr:row>8</xdr:row>
                    <xdr:rowOff>0</xdr:rowOff>
                  </from>
                  <to>
                    <xdr:col>1</xdr:col>
                    <xdr:colOff>123825</xdr:colOff>
                    <xdr:row>9</xdr:row>
                    <xdr:rowOff>0</xdr:rowOff>
                  </to>
                </anchor>
              </controlPr>
            </control>
          </mc:Choice>
        </mc:AlternateContent>
        <mc:AlternateContent xmlns:mc="http://schemas.openxmlformats.org/markup-compatibility/2006">
          <mc:Choice Requires="x14">
            <control shapeId="2142" r:id="rId25" name="Check Box 94">
              <controlPr locked="0" defaultSize="0" autoFill="0" autoLine="0" autoPict="0">
                <anchor moveWithCells="1" sizeWithCells="1">
                  <from>
                    <xdr:col>0</xdr:col>
                    <xdr:colOff>104775</xdr:colOff>
                    <xdr:row>13</xdr:row>
                    <xdr:rowOff>0</xdr:rowOff>
                  </from>
                  <to>
                    <xdr:col>1</xdr:col>
                    <xdr:colOff>123825</xdr:colOff>
                    <xdr:row>14</xdr:row>
                    <xdr:rowOff>0</xdr:rowOff>
                  </to>
                </anchor>
              </controlPr>
            </control>
          </mc:Choice>
        </mc:AlternateContent>
        <mc:AlternateContent xmlns:mc="http://schemas.openxmlformats.org/markup-compatibility/2006">
          <mc:Choice Requires="x14">
            <control shapeId="2143" r:id="rId26" name="Check Box 95">
              <controlPr locked="0" defaultSize="0" autoFill="0" autoLine="0" autoPict="0">
                <anchor moveWithCells="1" sizeWithCells="1">
                  <from>
                    <xdr:col>10</xdr:col>
                    <xdr:colOff>114300</xdr:colOff>
                    <xdr:row>13</xdr:row>
                    <xdr:rowOff>0</xdr:rowOff>
                  </from>
                  <to>
                    <xdr:col>11</xdr:col>
                    <xdr:colOff>133350</xdr:colOff>
                    <xdr:row>14</xdr:row>
                    <xdr:rowOff>0</xdr:rowOff>
                  </to>
                </anchor>
              </controlPr>
            </control>
          </mc:Choice>
        </mc:AlternateContent>
        <mc:AlternateContent xmlns:mc="http://schemas.openxmlformats.org/markup-compatibility/2006">
          <mc:Choice Requires="x14">
            <control shapeId="2144" r:id="rId27" name="Check Box 96">
              <controlPr locked="0" defaultSize="0" autoFill="0" autoLine="0" autoPict="0">
                <anchor moveWithCells="1" sizeWithCells="1">
                  <from>
                    <xdr:col>0</xdr:col>
                    <xdr:colOff>104775</xdr:colOff>
                    <xdr:row>16</xdr:row>
                    <xdr:rowOff>0</xdr:rowOff>
                  </from>
                  <to>
                    <xdr:col>1</xdr:col>
                    <xdr:colOff>123825</xdr:colOff>
                    <xdr:row>17</xdr:row>
                    <xdr:rowOff>0</xdr:rowOff>
                  </to>
                </anchor>
              </controlPr>
            </control>
          </mc:Choice>
        </mc:AlternateContent>
        <mc:AlternateContent xmlns:mc="http://schemas.openxmlformats.org/markup-compatibility/2006">
          <mc:Choice Requires="x14">
            <control shapeId="2145" r:id="rId28" name="Check Box 97">
              <controlPr locked="0" defaultSize="0" autoFill="0" autoLine="0" autoPict="0">
                <anchor moveWithCells="1" sizeWithCells="1">
                  <from>
                    <xdr:col>3</xdr:col>
                    <xdr:colOff>85725</xdr:colOff>
                    <xdr:row>16</xdr:row>
                    <xdr:rowOff>0</xdr:rowOff>
                  </from>
                  <to>
                    <xdr:col>4</xdr:col>
                    <xdr:colOff>104775</xdr:colOff>
                    <xdr:row>17</xdr:row>
                    <xdr:rowOff>0</xdr:rowOff>
                  </to>
                </anchor>
              </controlPr>
            </control>
          </mc:Choice>
        </mc:AlternateContent>
        <mc:AlternateContent xmlns:mc="http://schemas.openxmlformats.org/markup-compatibility/2006">
          <mc:Choice Requires="x14">
            <control shapeId="2146" r:id="rId29" name="Check Box 98">
              <controlPr locked="0" defaultSize="0" autoFill="0" autoLine="0" autoPict="0">
                <anchor moveWithCells="1" sizeWithCells="1">
                  <from>
                    <xdr:col>5</xdr:col>
                    <xdr:colOff>104775</xdr:colOff>
                    <xdr:row>16</xdr:row>
                    <xdr:rowOff>0</xdr:rowOff>
                  </from>
                  <to>
                    <xdr:col>6</xdr:col>
                    <xdr:colOff>123825</xdr:colOff>
                    <xdr:row>17</xdr:row>
                    <xdr:rowOff>0</xdr:rowOff>
                  </to>
                </anchor>
              </controlPr>
            </control>
          </mc:Choice>
        </mc:AlternateContent>
        <mc:AlternateContent xmlns:mc="http://schemas.openxmlformats.org/markup-compatibility/2006">
          <mc:Choice Requires="x14">
            <control shapeId="2147" r:id="rId30" name="Check Box 99">
              <controlPr locked="0" defaultSize="0" autoFill="0" autoLine="0" autoPict="0">
                <anchor moveWithCells="1" sizeWithCells="1">
                  <from>
                    <xdr:col>9</xdr:col>
                    <xdr:colOff>104775</xdr:colOff>
                    <xdr:row>16</xdr:row>
                    <xdr:rowOff>0</xdr:rowOff>
                  </from>
                  <to>
                    <xdr:col>10</xdr:col>
                    <xdr:colOff>123825</xdr:colOff>
                    <xdr:row>17</xdr:row>
                    <xdr:rowOff>0</xdr:rowOff>
                  </to>
                </anchor>
              </controlPr>
            </control>
          </mc:Choice>
        </mc:AlternateContent>
        <mc:AlternateContent xmlns:mc="http://schemas.openxmlformats.org/markup-compatibility/2006">
          <mc:Choice Requires="x14">
            <control shapeId="2148" r:id="rId31" name="Check Box 100">
              <controlPr locked="0" defaultSize="0" autoFill="0" autoLine="0" autoPict="0">
                <anchor moveWithCells="1" sizeWithCells="1">
                  <from>
                    <xdr:col>0</xdr:col>
                    <xdr:colOff>104775</xdr:colOff>
                    <xdr:row>16</xdr:row>
                    <xdr:rowOff>276225</xdr:rowOff>
                  </from>
                  <to>
                    <xdr:col>1</xdr:col>
                    <xdr:colOff>123825</xdr:colOff>
                    <xdr:row>17</xdr:row>
                    <xdr:rowOff>276225</xdr:rowOff>
                  </to>
                </anchor>
              </controlPr>
            </control>
          </mc:Choice>
        </mc:AlternateContent>
        <mc:AlternateContent xmlns:mc="http://schemas.openxmlformats.org/markup-compatibility/2006">
          <mc:Choice Requires="x14">
            <control shapeId="2149" r:id="rId32" name="Check Box 101">
              <controlPr locked="0" defaultSize="0" autoFill="0" autoLine="0" autoPict="0">
                <anchor moveWithCells="1" sizeWithCells="1">
                  <from>
                    <xdr:col>0</xdr:col>
                    <xdr:colOff>104775</xdr:colOff>
                    <xdr:row>19</xdr:row>
                    <xdr:rowOff>9525</xdr:rowOff>
                  </from>
                  <to>
                    <xdr:col>1</xdr:col>
                    <xdr:colOff>123825</xdr:colOff>
                    <xdr:row>20</xdr:row>
                    <xdr:rowOff>28575</xdr:rowOff>
                  </to>
                </anchor>
              </controlPr>
            </control>
          </mc:Choice>
        </mc:AlternateContent>
        <mc:AlternateContent xmlns:mc="http://schemas.openxmlformats.org/markup-compatibility/2006">
          <mc:Choice Requires="x14">
            <control shapeId="2150" r:id="rId33" name="Check Box 102">
              <controlPr locked="0" defaultSize="0" autoFill="0" autoLine="0" autoPict="0">
                <anchor moveWithCells="1" sizeWithCells="1">
                  <from>
                    <xdr:col>7</xdr:col>
                    <xdr:colOff>85725</xdr:colOff>
                    <xdr:row>19</xdr:row>
                    <xdr:rowOff>9525</xdr:rowOff>
                  </from>
                  <to>
                    <xdr:col>8</xdr:col>
                    <xdr:colOff>104775</xdr:colOff>
                    <xdr:row>20</xdr:row>
                    <xdr:rowOff>28575</xdr:rowOff>
                  </to>
                </anchor>
              </controlPr>
            </control>
          </mc:Choice>
        </mc:AlternateContent>
        <mc:AlternateContent xmlns:mc="http://schemas.openxmlformats.org/markup-compatibility/2006">
          <mc:Choice Requires="x14">
            <control shapeId="2151" r:id="rId34" name="Check Box 103">
              <controlPr locked="0" defaultSize="0" autoFill="0" autoLine="0" autoPict="0">
                <anchor moveWithCells="1" sizeWithCells="1">
                  <from>
                    <xdr:col>7</xdr:col>
                    <xdr:colOff>85725</xdr:colOff>
                    <xdr:row>19</xdr:row>
                    <xdr:rowOff>238125</xdr:rowOff>
                  </from>
                  <to>
                    <xdr:col>8</xdr:col>
                    <xdr:colOff>104775</xdr:colOff>
                    <xdr:row>21</xdr:row>
                    <xdr:rowOff>9525</xdr:rowOff>
                  </to>
                </anchor>
              </controlPr>
            </control>
          </mc:Choice>
        </mc:AlternateContent>
        <mc:AlternateContent xmlns:mc="http://schemas.openxmlformats.org/markup-compatibility/2006">
          <mc:Choice Requires="x14">
            <control shapeId="2152" r:id="rId35" name="Check Box 104">
              <controlPr locked="0" defaultSize="0" autoFill="0" autoLine="0" autoPict="0">
                <anchor moveWithCells="1" sizeWithCells="1">
                  <from>
                    <xdr:col>0</xdr:col>
                    <xdr:colOff>104775</xdr:colOff>
                    <xdr:row>19</xdr:row>
                    <xdr:rowOff>238125</xdr:rowOff>
                  </from>
                  <to>
                    <xdr:col>1</xdr:col>
                    <xdr:colOff>123825</xdr:colOff>
                    <xdr:row>21</xdr:row>
                    <xdr:rowOff>9525</xdr:rowOff>
                  </to>
                </anchor>
              </controlPr>
            </control>
          </mc:Choice>
        </mc:AlternateContent>
        <mc:AlternateContent xmlns:mc="http://schemas.openxmlformats.org/markup-compatibility/2006">
          <mc:Choice Requires="x14">
            <control shapeId="2153" r:id="rId36" name="Check Box 105">
              <controlPr locked="0" defaultSize="0" autoFill="0" autoLine="0" autoPict="0">
                <anchor moveWithCells="1" sizeWithCells="1">
                  <from>
                    <xdr:col>0</xdr:col>
                    <xdr:colOff>104775</xdr:colOff>
                    <xdr:row>21</xdr:row>
                    <xdr:rowOff>0</xdr:rowOff>
                  </from>
                  <to>
                    <xdr:col>1</xdr:col>
                    <xdr:colOff>123825</xdr:colOff>
                    <xdr:row>22</xdr:row>
                    <xdr:rowOff>19050</xdr:rowOff>
                  </to>
                </anchor>
              </controlPr>
            </control>
          </mc:Choice>
        </mc:AlternateContent>
        <mc:AlternateContent xmlns:mc="http://schemas.openxmlformats.org/markup-compatibility/2006">
          <mc:Choice Requires="x14">
            <control shapeId="2154" r:id="rId37" name="Check Box 106">
              <controlPr locked="0" defaultSize="0" autoFill="0" autoLine="0" autoPict="0">
                <anchor moveWithCells="1" sizeWithCells="1">
                  <from>
                    <xdr:col>5</xdr:col>
                    <xdr:colOff>19050</xdr:colOff>
                    <xdr:row>4</xdr:row>
                    <xdr:rowOff>28575</xdr:rowOff>
                  </from>
                  <to>
                    <xdr:col>6</xdr:col>
                    <xdr:colOff>38100</xdr:colOff>
                    <xdr:row>4</xdr:row>
                    <xdr:rowOff>304800</xdr:rowOff>
                  </to>
                </anchor>
              </controlPr>
            </control>
          </mc:Choice>
        </mc:AlternateContent>
        <mc:AlternateContent xmlns:mc="http://schemas.openxmlformats.org/markup-compatibility/2006">
          <mc:Choice Requires="x14">
            <control shapeId="2155" r:id="rId38" name="Check Box 107">
              <controlPr locked="0" defaultSize="0" autoFill="0" autoLine="0" autoPict="0">
                <anchor moveWithCells="1" sizeWithCells="1">
                  <from>
                    <xdr:col>9</xdr:col>
                    <xdr:colOff>85725</xdr:colOff>
                    <xdr:row>4</xdr:row>
                    <xdr:rowOff>28575</xdr:rowOff>
                  </from>
                  <to>
                    <xdr:col>10</xdr:col>
                    <xdr:colOff>104775</xdr:colOff>
                    <xdr:row>4</xdr:row>
                    <xdr:rowOff>304800</xdr:rowOff>
                  </to>
                </anchor>
              </controlPr>
            </control>
          </mc:Choice>
        </mc:AlternateContent>
        <mc:AlternateContent xmlns:mc="http://schemas.openxmlformats.org/markup-compatibility/2006">
          <mc:Choice Requires="x14">
            <control shapeId="2156" r:id="rId39" name="Check Box 108">
              <controlPr locked="0" defaultSize="0" autoFill="0" autoLine="0" autoPict="0">
                <anchor moveWithCells="1" sizeWithCells="1">
                  <from>
                    <xdr:col>7</xdr:col>
                    <xdr:colOff>66675</xdr:colOff>
                    <xdr:row>26</xdr:row>
                    <xdr:rowOff>0</xdr:rowOff>
                  </from>
                  <to>
                    <xdr:col>8</xdr:col>
                    <xdr:colOff>9525</xdr:colOff>
                    <xdr:row>27</xdr:row>
                    <xdr:rowOff>9525</xdr:rowOff>
                  </to>
                </anchor>
              </controlPr>
            </control>
          </mc:Choice>
        </mc:AlternateContent>
        <mc:AlternateContent xmlns:mc="http://schemas.openxmlformats.org/markup-compatibility/2006">
          <mc:Choice Requires="x14">
            <control shapeId="2157" r:id="rId40" name="Check Box 109">
              <controlPr locked="0" defaultSize="0" autoFill="0" autoLine="0" autoPict="0">
                <anchor moveWithCells="1" sizeWithCells="1">
                  <from>
                    <xdr:col>9</xdr:col>
                    <xdr:colOff>76200</xdr:colOff>
                    <xdr:row>26</xdr:row>
                    <xdr:rowOff>0</xdr:rowOff>
                  </from>
                  <to>
                    <xdr:col>10</xdr:col>
                    <xdr:colOff>19050</xdr:colOff>
                    <xdr:row>27</xdr:row>
                    <xdr:rowOff>9525</xdr:rowOff>
                  </to>
                </anchor>
              </controlPr>
            </control>
          </mc:Choice>
        </mc:AlternateContent>
        <mc:AlternateContent xmlns:mc="http://schemas.openxmlformats.org/markup-compatibility/2006">
          <mc:Choice Requires="x14">
            <control shapeId="2158" r:id="rId41" name="Check Box 110">
              <controlPr locked="0" defaultSize="0" autoFill="0" autoLine="0" autoPict="0">
                <anchor moveWithCells="1" sizeWithCells="1">
                  <from>
                    <xdr:col>19</xdr:col>
                    <xdr:colOff>85725</xdr:colOff>
                    <xdr:row>26</xdr:row>
                    <xdr:rowOff>0</xdr:rowOff>
                  </from>
                  <to>
                    <xdr:col>20</xdr:col>
                    <xdr:colOff>19050</xdr:colOff>
                    <xdr:row>27</xdr:row>
                    <xdr:rowOff>9525</xdr:rowOff>
                  </to>
                </anchor>
              </controlPr>
            </control>
          </mc:Choice>
        </mc:AlternateContent>
        <mc:AlternateContent xmlns:mc="http://schemas.openxmlformats.org/markup-compatibility/2006">
          <mc:Choice Requires="x14">
            <control shapeId="2159" r:id="rId42" name="Check Box 111">
              <controlPr locked="0" defaultSize="0" autoFill="0" autoLine="0" autoPict="0">
                <anchor moveWithCells="1" sizeWithCells="1">
                  <from>
                    <xdr:col>5</xdr:col>
                    <xdr:colOff>104775</xdr:colOff>
                    <xdr:row>27</xdr:row>
                    <xdr:rowOff>0</xdr:rowOff>
                  </from>
                  <to>
                    <xdr:col>6</xdr:col>
                    <xdr:colOff>47625</xdr:colOff>
                    <xdr:row>28</xdr:row>
                    <xdr:rowOff>9525</xdr:rowOff>
                  </to>
                </anchor>
              </controlPr>
            </control>
          </mc:Choice>
        </mc:AlternateContent>
        <mc:AlternateContent xmlns:mc="http://schemas.openxmlformats.org/markup-compatibility/2006">
          <mc:Choice Requires="x14">
            <control shapeId="2160" r:id="rId43" name="Check Box 112">
              <controlPr locked="0" defaultSize="0" autoFill="0" autoLine="0" autoPict="0">
                <anchor moveWithCells="1" sizeWithCells="1">
                  <from>
                    <xdr:col>17</xdr:col>
                    <xdr:colOff>57150</xdr:colOff>
                    <xdr:row>27</xdr:row>
                    <xdr:rowOff>0</xdr:rowOff>
                  </from>
                  <to>
                    <xdr:col>17</xdr:col>
                    <xdr:colOff>285750</xdr:colOff>
                    <xdr:row>28</xdr:row>
                    <xdr:rowOff>9525</xdr:rowOff>
                  </to>
                </anchor>
              </controlPr>
            </control>
          </mc:Choice>
        </mc:AlternateContent>
        <mc:AlternateContent xmlns:mc="http://schemas.openxmlformats.org/markup-compatibility/2006">
          <mc:Choice Requires="x14">
            <control shapeId="2161" r:id="rId44" name="Check Box 113">
              <controlPr locked="0" defaultSize="0" autoFill="0" autoLine="0" autoPict="0">
                <anchor moveWithCells="1" sizeWithCells="1">
                  <from>
                    <xdr:col>21</xdr:col>
                    <xdr:colOff>104775</xdr:colOff>
                    <xdr:row>27</xdr:row>
                    <xdr:rowOff>0</xdr:rowOff>
                  </from>
                  <to>
                    <xdr:col>22</xdr:col>
                    <xdr:colOff>38100</xdr:colOff>
                    <xdr:row>28</xdr:row>
                    <xdr:rowOff>9525</xdr:rowOff>
                  </to>
                </anchor>
              </controlPr>
            </control>
          </mc:Choice>
        </mc:AlternateContent>
        <mc:AlternateContent xmlns:mc="http://schemas.openxmlformats.org/markup-compatibility/2006">
          <mc:Choice Requires="x14">
            <control shapeId="2162" r:id="rId45" name="Check Box 114">
              <controlPr locked="0" defaultSize="0" autoFill="0" autoLine="0" autoPict="0">
                <anchor moveWithCells="1" sizeWithCells="1">
                  <from>
                    <xdr:col>7</xdr:col>
                    <xdr:colOff>66675</xdr:colOff>
                    <xdr:row>27</xdr:row>
                    <xdr:rowOff>0</xdr:rowOff>
                  </from>
                  <to>
                    <xdr:col>8</xdr:col>
                    <xdr:colOff>9525</xdr:colOff>
                    <xdr:row>28</xdr:row>
                    <xdr:rowOff>9525</xdr:rowOff>
                  </to>
                </anchor>
              </controlPr>
            </control>
          </mc:Choice>
        </mc:AlternateContent>
        <mc:AlternateContent xmlns:mc="http://schemas.openxmlformats.org/markup-compatibility/2006">
          <mc:Choice Requires="x14">
            <control shapeId="2163" r:id="rId46" name="Check Box 115">
              <controlPr locked="0" defaultSize="0" autoFill="0" autoLine="0" autoPict="0">
                <anchor moveWithCells="1" sizeWithCells="1">
                  <from>
                    <xdr:col>9</xdr:col>
                    <xdr:colOff>76200</xdr:colOff>
                    <xdr:row>27</xdr:row>
                    <xdr:rowOff>0</xdr:rowOff>
                  </from>
                  <to>
                    <xdr:col>10</xdr:col>
                    <xdr:colOff>19050</xdr:colOff>
                    <xdr:row>28</xdr:row>
                    <xdr:rowOff>9525</xdr:rowOff>
                  </to>
                </anchor>
              </controlPr>
            </control>
          </mc:Choice>
        </mc:AlternateContent>
        <mc:AlternateContent xmlns:mc="http://schemas.openxmlformats.org/markup-compatibility/2006">
          <mc:Choice Requires="x14">
            <control shapeId="2164" r:id="rId47" name="Check Box 116">
              <controlPr locked="0" defaultSize="0" autoFill="0" autoLine="0" autoPict="0">
                <anchor moveWithCells="1" sizeWithCells="1">
                  <from>
                    <xdr:col>19</xdr:col>
                    <xdr:colOff>85725</xdr:colOff>
                    <xdr:row>27</xdr:row>
                    <xdr:rowOff>0</xdr:rowOff>
                  </from>
                  <to>
                    <xdr:col>20</xdr:col>
                    <xdr:colOff>19050</xdr:colOff>
                    <xdr:row>28</xdr:row>
                    <xdr:rowOff>9525</xdr:rowOff>
                  </to>
                </anchor>
              </controlPr>
            </control>
          </mc:Choice>
        </mc:AlternateContent>
        <mc:AlternateContent xmlns:mc="http://schemas.openxmlformats.org/markup-compatibility/2006">
          <mc:Choice Requires="x14">
            <control shapeId="2185" r:id="rId48" name="Check Box 137">
              <controlPr locked="0" defaultSize="0" autoFill="0" autoLine="0" autoPict="0">
                <anchor moveWithCells="1" sizeWithCells="1">
                  <from>
                    <xdr:col>20</xdr:col>
                    <xdr:colOff>190500</xdr:colOff>
                    <xdr:row>28</xdr:row>
                    <xdr:rowOff>0</xdr:rowOff>
                  </from>
                  <to>
                    <xdr:col>21</xdr:col>
                    <xdr:colOff>123825</xdr:colOff>
                    <xdr:row>29</xdr:row>
                    <xdr:rowOff>9525</xdr:rowOff>
                  </to>
                </anchor>
              </controlPr>
            </control>
          </mc:Choice>
        </mc:AlternateContent>
        <mc:AlternateContent xmlns:mc="http://schemas.openxmlformats.org/markup-compatibility/2006">
          <mc:Choice Requires="x14">
            <control shapeId="2186" r:id="rId49" name="Check Box 138">
              <controlPr locked="0" defaultSize="0" autoFill="0" autoLine="0" autoPict="0">
                <anchor moveWithCells="1" sizeWithCells="1">
                  <from>
                    <xdr:col>8</xdr:col>
                    <xdr:colOff>95250</xdr:colOff>
                    <xdr:row>29</xdr:row>
                    <xdr:rowOff>0</xdr:rowOff>
                  </from>
                  <to>
                    <xdr:col>9</xdr:col>
                    <xdr:colOff>38100</xdr:colOff>
                    <xdr:row>30</xdr:row>
                    <xdr:rowOff>9525</xdr:rowOff>
                  </to>
                </anchor>
              </controlPr>
            </control>
          </mc:Choice>
        </mc:AlternateContent>
        <mc:AlternateContent xmlns:mc="http://schemas.openxmlformats.org/markup-compatibility/2006">
          <mc:Choice Requires="x14">
            <control shapeId="2187" r:id="rId50" name="Check Box 139">
              <controlPr locked="0" defaultSize="0" autoFill="0" autoLine="0" autoPict="0">
                <anchor moveWithCells="1" sizeWithCells="1">
                  <from>
                    <xdr:col>10</xdr:col>
                    <xdr:colOff>95250</xdr:colOff>
                    <xdr:row>29</xdr:row>
                    <xdr:rowOff>0</xdr:rowOff>
                  </from>
                  <to>
                    <xdr:col>11</xdr:col>
                    <xdr:colOff>38100</xdr:colOff>
                    <xdr:row>30</xdr:row>
                    <xdr:rowOff>9525</xdr:rowOff>
                  </to>
                </anchor>
              </controlPr>
            </control>
          </mc:Choice>
        </mc:AlternateContent>
        <mc:AlternateContent xmlns:mc="http://schemas.openxmlformats.org/markup-compatibility/2006">
          <mc:Choice Requires="x14">
            <control shapeId="2189" r:id="rId51" name="Check Box 141">
              <controlPr locked="0" defaultSize="0" autoFill="0" autoLine="0" autoPict="0">
                <anchor moveWithCells="1" sizeWithCells="1">
                  <from>
                    <xdr:col>15</xdr:col>
                    <xdr:colOff>85725</xdr:colOff>
                    <xdr:row>29</xdr:row>
                    <xdr:rowOff>0</xdr:rowOff>
                  </from>
                  <to>
                    <xdr:col>16</xdr:col>
                    <xdr:colOff>19050</xdr:colOff>
                    <xdr:row>30</xdr:row>
                    <xdr:rowOff>9525</xdr:rowOff>
                  </to>
                </anchor>
              </controlPr>
            </control>
          </mc:Choice>
        </mc:AlternateContent>
        <mc:AlternateContent xmlns:mc="http://schemas.openxmlformats.org/markup-compatibility/2006">
          <mc:Choice Requires="x14">
            <control shapeId="2190" r:id="rId52" name="Check Box 142">
              <controlPr locked="0" defaultSize="0" autoFill="0" autoLine="0" autoPict="0">
                <anchor moveWithCells="1" sizeWithCells="1">
                  <from>
                    <xdr:col>18</xdr:col>
                    <xdr:colOff>95250</xdr:colOff>
                    <xdr:row>29</xdr:row>
                    <xdr:rowOff>0</xdr:rowOff>
                  </from>
                  <to>
                    <xdr:col>19</xdr:col>
                    <xdr:colOff>28575</xdr:colOff>
                    <xdr:row>30</xdr:row>
                    <xdr:rowOff>9525</xdr:rowOff>
                  </to>
                </anchor>
              </controlPr>
            </control>
          </mc:Choice>
        </mc:AlternateContent>
        <mc:AlternateContent xmlns:mc="http://schemas.openxmlformats.org/markup-compatibility/2006">
          <mc:Choice Requires="x14">
            <control shapeId="2191" r:id="rId53" name="Check Box 143">
              <controlPr locked="0" defaultSize="0" autoFill="0" autoLine="0" autoPict="0">
                <anchor moveWithCells="1" sizeWithCells="1">
                  <from>
                    <xdr:col>20</xdr:col>
                    <xdr:colOff>190500</xdr:colOff>
                    <xdr:row>29</xdr:row>
                    <xdr:rowOff>0</xdr:rowOff>
                  </from>
                  <to>
                    <xdr:col>21</xdr:col>
                    <xdr:colOff>123825</xdr:colOff>
                    <xdr:row>30</xdr:row>
                    <xdr:rowOff>9525</xdr:rowOff>
                  </to>
                </anchor>
              </controlPr>
            </control>
          </mc:Choice>
        </mc:AlternateContent>
        <mc:AlternateContent xmlns:mc="http://schemas.openxmlformats.org/markup-compatibility/2006">
          <mc:Choice Requires="x14">
            <control shapeId="2192" r:id="rId54" name="Check Box 144">
              <controlPr locked="0" defaultSize="0" autoFill="0" autoLine="0" autoPict="0">
                <anchor moveWithCells="1" sizeWithCells="1">
                  <from>
                    <xdr:col>20</xdr:col>
                    <xdr:colOff>190500</xdr:colOff>
                    <xdr:row>29</xdr:row>
                    <xdr:rowOff>0</xdr:rowOff>
                  </from>
                  <to>
                    <xdr:col>21</xdr:col>
                    <xdr:colOff>123825</xdr:colOff>
                    <xdr:row>30</xdr:row>
                    <xdr:rowOff>9525</xdr:rowOff>
                  </to>
                </anchor>
              </controlPr>
            </control>
          </mc:Choice>
        </mc:AlternateContent>
        <mc:AlternateContent xmlns:mc="http://schemas.openxmlformats.org/markup-compatibility/2006">
          <mc:Choice Requires="x14">
            <control shapeId="2193" r:id="rId55" name="Check Box 145">
              <controlPr locked="0" defaultSize="0" autoFill="0" autoLine="0" autoPict="0">
                <anchor moveWithCells="1" sizeWithCells="1">
                  <from>
                    <xdr:col>5</xdr:col>
                    <xdr:colOff>95250</xdr:colOff>
                    <xdr:row>31</xdr:row>
                    <xdr:rowOff>0</xdr:rowOff>
                  </from>
                  <to>
                    <xdr:col>6</xdr:col>
                    <xdr:colOff>28575</xdr:colOff>
                    <xdr:row>32</xdr:row>
                    <xdr:rowOff>19050</xdr:rowOff>
                  </to>
                </anchor>
              </controlPr>
            </control>
          </mc:Choice>
        </mc:AlternateContent>
        <mc:AlternateContent xmlns:mc="http://schemas.openxmlformats.org/markup-compatibility/2006">
          <mc:Choice Requires="x14">
            <control shapeId="2194" r:id="rId56" name="Check Box 146">
              <controlPr locked="0" defaultSize="0" autoFill="0" autoLine="0" autoPict="0">
                <anchor moveWithCells="1" sizeWithCells="1">
                  <from>
                    <xdr:col>8</xdr:col>
                    <xdr:colOff>171450</xdr:colOff>
                    <xdr:row>31</xdr:row>
                    <xdr:rowOff>0</xdr:rowOff>
                  </from>
                  <to>
                    <xdr:col>9</xdr:col>
                    <xdr:colOff>104775</xdr:colOff>
                    <xdr:row>32</xdr:row>
                    <xdr:rowOff>19050</xdr:rowOff>
                  </to>
                </anchor>
              </controlPr>
            </control>
          </mc:Choice>
        </mc:AlternateContent>
        <mc:AlternateContent xmlns:mc="http://schemas.openxmlformats.org/markup-compatibility/2006">
          <mc:Choice Requires="x14">
            <control shapeId="2195" r:id="rId57" name="Check Box 147">
              <controlPr locked="0" defaultSize="0" autoFill="0" autoLine="0" autoPict="0">
                <anchor moveWithCells="1" sizeWithCells="1">
                  <from>
                    <xdr:col>11</xdr:col>
                    <xdr:colOff>142875</xdr:colOff>
                    <xdr:row>31</xdr:row>
                    <xdr:rowOff>0</xdr:rowOff>
                  </from>
                  <to>
                    <xdr:col>12</xdr:col>
                    <xdr:colOff>76200</xdr:colOff>
                    <xdr:row>32</xdr:row>
                    <xdr:rowOff>19050</xdr:rowOff>
                  </to>
                </anchor>
              </controlPr>
            </control>
          </mc:Choice>
        </mc:AlternateContent>
        <mc:AlternateContent xmlns:mc="http://schemas.openxmlformats.org/markup-compatibility/2006">
          <mc:Choice Requires="x14">
            <control shapeId="2196" r:id="rId58" name="Check Box 148">
              <controlPr locked="0" defaultSize="0" autoFill="0" autoLine="0" autoPict="0">
                <anchor moveWithCells="1" sizeWithCells="1">
                  <from>
                    <xdr:col>16</xdr:col>
                    <xdr:colOff>142875</xdr:colOff>
                    <xdr:row>31</xdr:row>
                    <xdr:rowOff>0</xdr:rowOff>
                  </from>
                  <to>
                    <xdr:col>17</xdr:col>
                    <xdr:colOff>66675</xdr:colOff>
                    <xdr:row>32</xdr:row>
                    <xdr:rowOff>19050</xdr:rowOff>
                  </to>
                </anchor>
              </controlPr>
            </control>
          </mc:Choice>
        </mc:AlternateContent>
        <mc:AlternateContent xmlns:mc="http://schemas.openxmlformats.org/markup-compatibility/2006">
          <mc:Choice Requires="x14">
            <control shapeId="2198" r:id="rId59" name="Check Box 150">
              <controlPr locked="0" defaultSize="0" autoFill="0" autoLine="0" autoPict="0">
                <anchor moveWithCells="1" sizeWithCells="1">
                  <from>
                    <xdr:col>20</xdr:col>
                    <xdr:colOff>171450</xdr:colOff>
                    <xdr:row>31</xdr:row>
                    <xdr:rowOff>0</xdr:rowOff>
                  </from>
                  <to>
                    <xdr:col>21</xdr:col>
                    <xdr:colOff>95250</xdr:colOff>
                    <xdr:row>32</xdr:row>
                    <xdr:rowOff>19050</xdr:rowOff>
                  </to>
                </anchor>
              </controlPr>
            </control>
          </mc:Choice>
        </mc:AlternateContent>
        <mc:AlternateContent xmlns:mc="http://schemas.openxmlformats.org/markup-compatibility/2006">
          <mc:Choice Requires="x14">
            <control shapeId="2199" r:id="rId60" name="Check Box 151">
              <controlPr locked="0" defaultSize="0" autoFill="0" autoLine="0" autoPict="0">
                <anchor moveWithCells="1" sizeWithCells="1">
                  <from>
                    <xdr:col>5</xdr:col>
                    <xdr:colOff>95250</xdr:colOff>
                    <xdr:row>32</xdr:row>
                    <xdr:rowOff>0</xdr:rowOff>
                  </from>
                  <to>
                    <xdr:col>6</xdr:col>
                    <xdr:colOff>28575</xdr:colOff>
                    <xdr:row>33</xdr:row>
                    <xdr:rowOff>19050</xdr:rowOff>
                  </to>
                </anchor>
              </controlPr>
            </control>
          </mc:Choice>
        </mc:AlternateContent>
        <mc:AlternateContent xmlns:mc="http://schemas.openxmlformats.org/markup-compatibility/2006">
          <mc:Choice Requires="x14">
            <control shapeId="2201" r:id="rId61" name="Check Box 153">
              <controlPr locked="0" defaultSize="0" autoFill="0" autoLine="0" autoPict="0">
                <anchor moveWithCells="1" sizeWithCells="1">
                  <from>
                    <xdr:col>20</xdr:col>
                    <xdr:colOff>171450</xdr:colOff>
                    <xdr:row>32</xdr:row>
                    <xdr:rowOff>0</xdr:rowOff>
                  </from>
                  <to>
                    <xdr:col>21</xdr:col>
                    <xdr:colOff>95250</xdr:colOff>
                    <xdr:row>33</xdr:row>
                    <xdr:rowOff>19050</xdr:rowOff>
                  </to>
                </anchor>
              </controlPr>
            </control>
          </mc:Choice>
        </mc:AlternateContent>
        <mc:AlternateContent xmlns:mc="http://schemas.openxmlformats.org/markup-compatibility/2006">
          <mc:Choice Requires="x14">
            <control shapeId="2205" r:id="rId62" name="Check Box 157">
              <controlPr locked="0" defaultSize="0" autoFill="0" autoLine="0" autoPict="0">
                <anchor moveWithCells="1" sizeWithCells="1">
                  <from>
                    <xdr:col>8</xdr:col>
                    <xdr:colOff>180975</xdr:colOff>
                    <xdr:row>32</xdr:row>
                    <xdr:rowOff>0</xdr:rowOff>
                  </from>
                  <to>
                    <xdr:col>9</xdr:col>
                    <xdr:colOff>114300</xdr:colOff>
                    <xdr:row>33</xdr:row>
                    <xdr:rowOff>19050</xdr:rowOff>
                  </to>
                </anchor>
              </controlPr>
            </control>
          </mc:Choice>
        </mc:AlternateContent>
        <mc:AlternateContent xmlns:mc="http://schemas.openxmlformats.org/markup-compatibility/2006">
          <mc:Choice Requires="x14">
            <control shapeId="2206" r:id="rId63" name="Check Box 158">
              <controlPr locked="0" defaultSize="0" autoFill="0" autoLine="0" autoPict="0">
                <anchor moveWithCells="1" sizeWithCells="1">
                  <from>
                    <xdr:col>11</xdr:col>
                    <xdr:colOff>142875</xdr:colOff>
                    <xdr:row>32</xdr:row>
                    <xdr:rowOff>0</xdr:rowOff>
                  </from>
                  <to>
                    <xdr:col>12</xdr:col>
                    <xdr:colOff>76200</xdr:colOff>
                    <xdr:row>33</xdr:row>
                    <xdr:rowOff>19050</xdr:rowOff>
                  </to>
                </anchor>
              </controlPr>
            </control>
          </mc:Choice>
        </mc:AlternateContent>
        <mc:AlternateContent xmlns:mc="http://schemas.openxmlformats.org/markup-compatibility/2006">
          <mc:Choice Requires="x14">
            <control shapeId="2207" r:id="rId64" name="Check Box 159">
              <controlPr locked="0" defaultSize="0" autoFill="0" autoLine="0" autoPict="0">
                <anchor moveWithCells="1" sizeWithCells="1">
                  <from>
                    <xdr:col>15</xdr:col>
                    <xdr:colOff>95250</xdr:colOff>
                    <xdr:row>32</xdr:row>
                    <xdr:rowOff>0</xdr:rowOff>
                  </from>
                  <to>
                    <xdr:col>16</xdr:col>
                    <xdr:colOff>19050</xdr:colOff>
                    <xdr:row>33</xdr:row>
                    <xdr:rowOff>19050</xdr:rowOff>
                  </to>
                </anchor>
              </controlPr>
            </control>
          </mc:Choice>
        </mc:AlternateContent>
        <mc:AlternateContent xmlns:mc="http://schemas.openxmlformats.org/markup-compatibility/2006">
          <mc:Choice Requires="x14">
            <control shapeId="2213" r:id="rId65" name="Check Box 165">
              <controlPr locked="0" defaultSize="0" autoFill="0" autoLine="0" autoPict="0">
                <anchor moveWithCells="1" sizeWithCells="1">
                  <from>
                    <xdr:col>8</xdr:col>
                    <xdr:colOff>95250</xdr:colOff>
                    <xdr:row>33</xdr:row>
                    <xdr:rowOff>0</xdr:rowOff>
                  </from>
                  <to>
                    <xdr:col>9</xdr:col>
                    <xdr:colOff>28575</xdr:colOff>
                    <xdr:row>34</xdr:row>
                    <xdr:rowOff>19050</xdr:rowOff>
                  </to>
                </anchor>
              </controlPr>
            </control>
          </mc:Choice>
        </mc:AlternateContent>
        <mc:AlternateContent xmlns:mc="http://schemas.openxmlformats.org/markup-compatibility/2006">
          <mc:Choice Requires="x14">
            <control shapeId="2215" r:id="rId66" name="Check Box 167">
              <controlPr locked="0" defaultSize="0" autoFill="0" autoLine="0" autoPict="0">
                <anchor moveWithCells="1" sizeWithCells="1">
                  <from>
                    <xdr:col>11</xdr:col>
                    <xdr:colOff>95250</xdr:colOff>
                    <xdr:row>33</xdr:row>
                    <xdr:rowOff>0</xdr:rowOff>
                  </from>
                  <to>
                    <xdr:col>12</xdr:col>
                    <xdr:colOff>28575</xdr:colOff>
                    <xdr:row>34</xdr:row>
                    <xdr:rowOff>19050</xdr:rowOff>
                  </to>
                </anchor>
              </controlPr>
            </control>
          </mc:Choice>
        </mc:AlternateContent>
        <mc:AlternateContent xmlns:mc="http://schemas.openxmlformats.org/markup-compatibility/2006">
          <mc:Choice Requires="x14">
            <control shapeId="2217" r:id="rId67" name="Check Box 169">
              <controlPr locked="0" defaultSize="0" autoFill="0" autoLine="0" autoPict="0">
                <anchor moveWithCells="1" sizeWithCells="1">
                  <from>
                    <xdr:col>16</xdr:col>
                    <xdr:colOff>133350</xdr:colOff>
                    <xdr:row>33</xdr:row>
                    <xdr:rowOff>0</xdr:rowOff>
                  </from>
                  <to>
                    <xdr:col>17</xdr:col>
                    <xdr:colOff>57150</xdr:colOff>
                    <xdr:row>34</xdr:row>
                    <xdr:rowOff>19050</xdr:rowOff>
                  </to>
                </anchor>
              </controlPr>
            </control>
          </mc:Choice>
        </mc:AlternateContent>
        <mc:AlternateContent xmlns:mc="http://schemas.openxmlformats.org/markup-compatibility/2006">
          <mc:Choice Requires="x14">
            <control shapeId="2218" r:id="rId68" name="Check Box 170">
              <controlPr locked="0" defaultSize="0" autoFill="0" autoLine="0" autoPict="0">
                <anchor moveWithCells="1" sizeWithCells="1">
                  <from>
                    <xdr:col>14</xdr:col>
                    <xdr:colOff>123825</xdr:colOff>
                    <xdr:row>33</xdr:row>
                    <xdr:rowOff>0</xdr:rowOff>
                  </from>
                  <to>
                    <xdr:col>15</xdr:col>
                    <xdr:colOff>123825</xdr:colOff>
                    <xdr:row>34</xdr:row>
                    <xdr:rowOff>19050</xdr:rowOff>
                  </to>
                </anchor>
              </controlPr>
            </control>
          </mc:Choice>
        </mc:AlternateContent>
        <mc:AlternateContent xmlns:mc="http://schemas.openxmlformats.org/markup-compatibility/2006">
          <mc:Choice Requires="x14">
            <control shapeId="2219" r:id="rId69" name="Check Box 171">
              <controlPr locked="0" defaultSize="0" autoFill="0" autoLine="0" autoPict="0">
                <anchor moveWithCells="1" sizeWithCells="1">
                  <from>
                    <xdr:col>20</xdr:col>
                    <xdr:colOff>171450</xdr:colOff>
                    <xdr:row>32</xdr:row>
                    <xdr:rowOff>0</xdr:rowOff>
                  </from>
                  <to>
                    <xdr:col>21</xdr:col>
                    <xdr:colOff>95250</xdr:colOff>
                    <xdr:row>33</xdr:row>
                    <xdr:rowOff>19050</xdr:rowOff>
                  </to>
                </anchor>
              </controlPr>
            </control>
          </mc:Choice>
        </mc:AlternateContent>
        <mc:AlternateContent xmlns:mc="http://schemas.openxmlformats.org/markup-compatibility/2006">
          <mc:Choice Requires="x14">
            <control shapeId="2220" r:id="rId70" name="Check Box 172">
              <controlPr locked="0" defaultSize="0" autoFill="0" autoLine="0" autoPict="0">
                <anchor moveWithCells="1" sizeWithCells="1">
                  <from>
                    <xdr:col>20</xdr:col>
                    <xdr:colOff>171450</xdr:colOff>
                    <xdr:row>33</xdr:row>
                    <xdr:rowOff>0</xdr:rowOff>
                  </from>
                  <to>
                    <xdr:col>21</xdr:col>
                    <xdr:colOff>95250</xdr:colOff>
                    <xdr:row>34</xdr:row>
                    <xdr:rowOff>19050</xdr:rowOff>
                  </to>
                </anchor>
              </controlPr>
            </control>
          </mc:Choice>
        </mc:AlternateContent>
        <mc:AlternateContent xmlns:mc="http://schemas.openxmlformats.org/markup-compatibility/2006">
          <mc:Choice Requires="x14">
            <control shapeId="2228" r:id="rId71" name="Check Box 180">
              <controlPr locked="0" defaultSize="0" autoFill="0" autoLine="0" autoPict="0">
                <anchor moveWithCells="1" sizeWithCells="1">
                  <from>
                    <xdr:col>8</xdr:col>
                    <xdr:colOff>95250</xdr:colOff>
                    <xdr:row>34</xdr:row>
                    <xdr:rowOff>0</xdr:rowOff>
                  </from>
                  <to>
                    <xdr:col>9</xdr:col>
                    <xdr:colOff>28575</xdr:colOff>
                    <xdr:row>35</xdr:row>
                    <xdr:rowOff>19050</xdr:rowOff>
                  </to>
                </anchor>
              </controlPr>
            </control>
          </mc:Choice>
        </mc:AlternateContent>
        <mc:AlternateContent xmlns:mc="http://schemas.openxmlformats.org/markup-compatibility/2006">
          <mc:Choice Requires="x14">
            <control shapeId="2229" r:id="rId72" name="Check Box 181">
              <controlPr locked="0" defaultSize="0" autoFill="0" autoLine="0" autoPict="0">
                <anchor moveWithCells="1" sizeWithCells="1">
                  <from>
                    <xdr:col>12</xdr:col>
                    <xdr:colOff>66675</xdr:colOff>
                    <xdr:row>34</xdr:row>
                    <xdr:rowOff>0</xdr:rowOff>
                  </from>
                  <to>
                    <xdr:col>13</xdr:col>
                    <xdr:colOff>0</xdr:colOff>
                    <xdr:row>35</xdr:row>
                    <xdr:rowOff>19050</xdr:rowOff>
                  </to>
                </anchor>
              </controlPr>
            </control>
          </mc:Choice>
        </mc:AlternateContent>
        <mc:AlternateContent xmlns:mc="http://schemas.openxmlformats.org/markup-compatibility/2006">
          <mc:Choice Requires="x14">
            <control shapeId="2230" r:id="rId73" name="Check Box 182">
              <controlPr locked="0" defaultSize="0" autoFill="0" autoLine="0" autoPict="0">
                <anchor moveWithCells="1" sizeWithCells="1">
                  <from>
                    <xdr:col>17</xdr:col>
                    <xdr:colOff>76200</xdr:colOff>
                    <xdr:row>34</xdr:row>
                    <xdr:rowOff>0</xdr:rowOff>
                  </from>
                  <to>
                    <xdr:col>18</xdr:col>
                    <xdr:colOff>0</xdr:colOff>
                    <xdr:row>35</xdr:row>
                    <xdr:rowOff>19050</xdr:rowOff>
                  </to>
                </anchor>
              </controlPr>
            </control>
          </mc:Choice>
        </mc:AlternateContent>
        <mc:AlternateContent xmlns:mc="http://schemas.openxmlformats.org/markup-compatibility/2006">
          <mc:Choice Requires="x14">
            <control shapeId="2231" r:id="rId74" name="Check Box 183">
              <controlPr locked="0" defaultSize="0" autoFill="0" autoLine="0" autoPict="0">
                <anchor moveWithCells="1" sizeWithCells="1">
                  <from>
                    <xdr:col>8</xdr:col>
                    <xdr:colOff>95250</xdr:colOff>
                    <xdr:row>34</xdr:row>
                    <xdr:rowOff>0</xdr:rowOff>
                  </from>
                  <to>
                    <xdr:col>9</xdr:col>
                    <xdr:colOff>28575</xdr:colOff>
                    <xdr:row>35</xdr:row>
                    <xdr:rowOff>19050</xdr:rowOff>
                  </to>
                </anchor>
              </controlPr>
            </control>
          </mc:Choice>
        </mc:AlternateContent>
        <mc:AlternateContent xmlns:mc="http://schemas.openxmlformats.org/markup-compatibility/2006">
          <mc:Choice Requires="x14">
            <control shapeId="2232" r:id="rId75" name="Check Box 184">
              <controlPr locked="0" defaultSize="0" autoFill="0" autoLine="0" autoPict="0">
                <anchor moveWithCells="1" sizeWithCells="1">
                  <from>
                    <xdr:col>8</xdr:col>
                    <xdr:colOff>95250</xdr:colOff>
                    <xdr:row>35</xdr:row>
                    <xdr:rowOff>0</xdr:rowOff>
                  </from>
                  <to>
                    <xdr:col>9</xdr:col>
                    <xdr:colOff>28575</xdr:colOff>
                    <xdr:row>36</xdr:row>
                    <xdr:rowOff>19050</xdr:rowOff>
                  </to>
                </anchor>
              </controlPr>
            </control>
          </mc:Choice>
        </mc:AlternateContent>
        <mc:AlternateContent xmlns:mc="http://schemas.openxmlformats.org/markup-compatibility/2006">
          <mc:Choice Requires="x14">
            <control shapeId="2234" r:id="rId76" name="Check Box 186">
              <controlPr locked="0" defaultSize="0" autoFill="0" autoLine="0" autoPict="0">
                <anchor moveWithCells="1" sizeWithCells="1">
                  <from>
                    <xdr:col>12</xdr:col>
                    <xdr:colOff>66675</xdr:colOff>
                    <xdr:row>34</xdr:row>
                    <xdr:rowOff>247650</xdr:rowOff>
                  </from>
                  <to>
                    <xdr:col>13</xdr:col>
                    <xdr:colOff>0</xdr:colOff>
                    <xdr:row>35</xdr:row>
                    <xdr:rowOff>266700</xdr:rowOff>
                  </to>
                </anchor>
              </controlPr>
            </control>
          </mc:Choice>
        </mc:AlternateContent>
        <mc:AlternateContent xmlns:mc="http://schemas.openxmlformats.org/markup-compatibility/2006">
          <mc:Choice Requires="x14">
            <control shapeId="2235" r:id="rId77" name="Check Box 187">
              <controlPr locked="0" defaultSize="0" autoFill="0" autoLine="0" autoPict="0">
                <anchor moveWithCells="1" sizeWithCells="1">
                  <from>
                    <xdr:col>17</xdr:col>
                    <xdr:colOff>76200</xdr:colOff>
                    <xdr:row>34</xdr:row>
                    <xdr:rowOff>266700</xdr:rowOff>
                  </from>
                  <to>
                    <xdr:col>18</xdr:col>
                    <xdr:colOff>0</xdr:colOff>
                    <xdr:row>36</xdr:row>
                    <xdr:rowOff>9525</xdr:rowOff>
                  </to>
                </anchor>
              </controlPr>
            </control>
          </mc:Choice>
        </mc:AlternateContent>
        <mc:AlternateContent xmlns:mc="http://schemas.openxmlformats.org/markup-compatibility/2006">
          <mc:Choice Requires="x14">
            <control shapeId="2236" r:id="rId78" name="Check Box 188">
              <controlPr locked="0" defaultSize="0" autoFill="0" autoLine="0" autoPict="0">
                <anchor moveWithCells="1" sizeWithCells="1">
                  <from>
                    <xdr:col>4</xdr:col>
                    <xdr:colOff>95250</xdr:colOff>
                    <xdr:row>36</xdr:row>
                    <xdr:rowOff>0</xdr:rowOff>
                  </from>
                  <to>
                    <xdr:col>5</xdr:col>
                    <xdr:colOff>28575</xdr:colOff>
                    <xdr:row>37</xdr:row>
                    <xdr:rowOff>19050</xdr:rowOff>
                  </to>
                </anchor>
              </controlPr>
            </control>
          </mc:Choice>
        </mc:AlternateContent>
        <mc:AlternateContent xmlns:mc="http://schemas.openxmlformats.org/markup-compatibility/2006">
          <mc:Choice Requires="x14">
            <control shapeId="2246" r:id="rId79" name="Check Box 198">
              <controlPr locked="0" defaultSize="0" autoFill="0" autoLine="0" autoPict="0">
                <anchor moveWithCells="1" sizeWithCells="1">
                  <from>
                    <xdr:col>5</xdr:col>
                    <xdr:colOff>104775</xdr:colOff>
                    <xdr:row>2</xdr:row>
                    <xdr:rowOff>247650</xdr:rowOff>
                  </from>
                  <to>
                    <xdr:col>6</xdr:col>
                    <xdr:colOff>47625</xdr:colOff>
                    <xdr:row>4</xdr:row>
                    <xdr:rowOff>0</xdr:rowOff>
                  </to>
                </anchor>
              </controlPr>
            </control>
          </mc:Choice>
        </mc:AlternateContent>
        <mc:AlternateContent xmlns:mc="http://schemas.openxmlformats.org/markup-compatibility/2006">
          <mc:Choice Requires="x14">
            <control shapeId="2247" r:id="rId80" name="Check Box 199">
              <controlPr locked="0" defaultSize="0" autoFill="0" autoLine="0" autoPict="0">
                <anchor moveWithCells="1" sizeWithCells="1">
                  <from>
                    <xdr:col>7</xdr:col>
                    <xdr:colOff>66675</xdr:colOff>
                    <xdr:row>2</xdr:row>
                    <xdr:rowOff>247650</xdr:rowOff>
                  </from>
                  <to>
                    <xdr:col>8</xdr:col>
                    <xdr:colOff>9525</xdr:colOff>
                    <xdr:row>4</xdr:row>
                    <xdr:rowOff>0</xdr:rowOff>
                  </to>
                </anchor>
              </controlPr>
            </control>
          </mc:Choice>
        </mc:AlternateContent>
        <mc:AlternateContent xmlns:mc="http://schemas.openxmlformats.org/markup-compatibility/2006">
          <mc:Choice Requires="x14">
            <control shapeId="2248" r:id="rId81" name="Check Box 200">
              <controlPr locked="0" defaultSize="0" autoFill="0" autoLine="0" autoPict="0">
                <anchor moveWithCells="1" sizeWithCells="1">
                  <from>
                    <xdr:col>9</xdr:col>
                    <xdr:colOff>76200</xdr:colOff>
                    <xdr:row>2</xdr:row>
                    <xdr:rowOff>247650</xdr:rowOff>
                  </from>
                  <to>
                    <xdr:col>10</xdr:col>
                    <xdr:colOff>19050</xdr:colOff>
                    <xdr:row>4</xdr:row>
                    <xdr:rowOff>0</xdr:rowOff>
                  </to>
                </anchor>
              </controlPr>
            </control>
          </mc:Choice>
        </mc:AlternateContent>
        <mc:AlternateContent xmlns:mc="http://schemas.openxmlformats.org/markup-compatibility/2006">
          <mc:Choice Requires="x14">
            <control shapeId="2249" r:id="rId82" name="Check Box 201">
              <controlPr locked="0" defaultSize="0" autoFill="0" autoLine="0" autoPict="0">
                <anchor moveWithCells="1" sizeWithCells="1">
                  <from>
                    <xdr:col>5</xdr:col>
                    <xdr:colOff>104775</xdr:colOff>
                    <xdr:row>11</xdr:row>
                    <xdr:rowOff>0</xdr:rowOff>
                  </from>
                  <to>
                    <xdr:col>6</xdr:col>
                    <xdr:colOff>47625</xdr:colOff>
                    <xdr:row>12</xdr:row>
                    <xdr:rowOff>9525</xdr:rowOff>
                  </to>
                </anchor>
              </controlPr>
            </control>
          </mc:Choice>
        </mc:AlternateContent>
        <mc:AlternateContent xmlns:mc="http://schemas.openxmlformats.org/markup-compatibility/2006">
          <mc:Choice Requires="x14">
            <control shapeId="2250" r:id="rId83" name="Check Box 202">
              <controlPr locked="0" defaultSize="0" autoFill="0" autoLine="0" autoPict="0">
                <anchor moveWithCells="1" sizeWithCells="1">
                  <from>
                    <xdr:col>7</xdr:col>
                    <xdr:colOff>66675</xdr:colOff>
                    <xdr:row>11</xdr:row>
                    <xdr:rowOff>0</xdr:rowOff>
                  </from>
                  <to>
                    <xdr:col>8</xdr:col>
                    <xdr:colOff>9525</xdr:colOff>
                    <xdr:row>12</xdr:row>
                    <xdr:rowOff>9525</xdr:rowOff>
                  </to>
                </anchor>
              </controlPr>
            </control>
          </mc:Choice>
        </mc:AlternateContent>
        <mc:AlternateContent xmlns:mc="http://schemas.openxmlformats.org/markup-compatibility/2006">
          <mc:Choice Requires="x14">
            <control shapeId="2251" r:id="rId84" name="Check Box 203">
              <controlPr locked="0" defaultSize="0" autoFill="0" autoLine="0" autoPict="0">
                <anchor moveWithCells="1" sizeWithCells="1">
                  <from>
                    <xdr:col>9</xdr:col>
                    <xdr:colOff>76200</xdr:colOff>
                    <xdr:row>11</xdr:row>
                    <xdr:rowOff>0</xdr:rowOff>
                  </from>
                  <to>
                    <xdr:col>10</xdr:col>
                    <xdr:colOff>19050</xdr:colOff>
                    <xdr:row>12</xdr:row>
                    <xdr:rowOff>9525</xdr:rowOff>
                  </to>
                </anchor>
              </controlPr>
            </control>
          </mc:Choice>
        </mc:AlternateContent>
        <mc:AlternateContent xmlns:mc="http://schemas.openxmlformats.org/markup-compatibility/2006">
          <mc:Choice Requires="x14">
            <control shapeId="2252" r:id="rId85" name="Check Box 204">
              <controlPr locked="0" defaultSize="0" autoFill="0" autoLine="0" autoPict="0">
                <anchor moveWithCells="1" sizeWithCells="1">
                  <from>
                    <xdr:col>12</xdr:col>
                    <xdr:colOff>171450</xdr:colOff>
                    <xdr:row>28</xdr:row>
                    <xdr:rowOff>0</xdr:rowOff>
                  </from>
                  <to>
                    <xdr:col>14</xdr:col>
                    <xdr:colOff>38100</xdr:colOff>
                    <xdr:row>29</xdr:row>
                    <xdr:rowOff>9525</xdr:rowOff>
                  </to>
                </anchor>
              </controlPr>
            </control>
          </mc:Choice>
        </mc:AlternateContent>
        <mc:AlternateContent xmlns:mc="http://schemas.openxmlformats.org/markup-compatibility/2006">
          <mc:Choice Requires="x14">
            <control shapeId="2253" r:id="rId86" name="Check Box 205">
              <controlPr locked="0" defaultSize="0" autoFill="0" autoLine="0" autoPict="0">
                <anchor moveWithCells="1" sizeWithCells="1">
                  <from>
                    <xdr:col>12</xdr:col>
                    <xdr:colOff>171450</xdr:colOff>
                    <xdr:row>28</xdr:row>
                    <xdr:rowOff>257175</xdr:rowOff>
                  </from>
                  <to>
                    <xdr:col>14</xdr:col>
                    <xdr:colOff>38100</xdr:colOff>
                    <xdr:row>29</xdr:row>
                    <xdr:rowOff>266700</xdr:rowOff>
                  </to>
                </anchor>
              </controlPr>
            </control>
          </mc:Choice>
        </mc:AlternateContent>
        <mc:AlternateContent xmlns:mc="http://schemas.openxmlformats.org/markup-compatibility/2006">
          <mc:Choice Requires="x14">
            <control shapeId="2254" r:id="rId87" name="Check Box 206">
              <controlPr locked="0" defaultSize="0" autoFill="0" autoLine="0" autoPict="0">
                <anchor moveWithCells="1" sizeWithCells="1">
                  <from>
                    <xdr:col>12</xdr:col>
                    <xdr:colOff>171450</xdr:colOff>
                    <xdr:row>29</xdr:row>
                    <xdr:rowOff>266700</xdr:rowOff>
                  </from>
                  <to>
                    <xdr:col>14</xdr:col>
                    <xdr:colOff>38100</xdr:colOff>
                    <xdr:row>31</xdr:row>
                    <xdr:rowOff>0</xdr:rowOff>
                  </to>
                </anchor>
              </controlPr>
            </control>
          </mc:Choice>
        </mc:AlternateContent>
        <mc:AlternateContent xmlns:mc="http://schemas.openxmlformats.org/markup-compatibility/2006">
          <mc:Choice Requires="x14">
            <control shapeId="2255" r:id="rId88" name="Check Box 207">
              <controlPr locked="0" defaultSize="0" autoFill="0" autoLine="0" autoPict="0">
                <anchor moveWithCells="1" sizeWithCells="1">
                  <from>
                    <xdr:col>24</xdr:col>
                    <xdr:colOff>266700</xdr:colOff>
                    <xdr:row>24</xdr:row>
                    <xdr:rowOff>28575</xdr:rowOff>
                  </from>
                  <to>
                    <xdr:col>25</xdr:col>
                    <xdr:colOff>200025</xdr:colOff>
                    <xdr:row>24</xdr:row>
                    <xdr:rowOff>304800</xdr:rowOff>
                  </to>
                </anchor>
              </controlPr>
            </control>
          </mc:Choice>
        </mc:AlternateContent>
        <mc:AlternateContent xmlns:mc="http://schemas.openxmlformats.org/markup-compatibility/2006">
          <mc:Choice Requires="x14">
            <control shapeId="2256" r:id="rId89" name="Check Box 208">
              <controlPr locked="0" defaultSize="0" autoFill="0" autoLine="0" autoPict="0">
                <anchor moveWithCells="1" sizeWithCells="1">
                  <from>
                    <xdr:col>20</xdr:col>
                    <xdr:colOff>171450</xdr:colOff>
                    <xdr:row>36</xdr:row>
                    <xdr:rowOff>9525</xdr:rowOff>
                  </from>
                  <to>
                    <xdr:col>21</xdr:col>
                    <xdr:colOff>95250</xdr:colOff>
                    <xdr:row>37</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view="pageBreakPreview" zoomScale="120" zoomScaleNormal="100" zoomScaleSheetLayoutView="120" workbookViewId="0">
      <selection activeCell="M13" sqref="M13"/>
    </sheetView>
  </sheetViews>
  <sheetFormatPr defaultRowHeight="11.25"/>
  <cols>
    <col min="1" max="2" width="3.625" style="93" customWidth="1"/>
    <col min="3" max="3" width="8.75" style="92" customWidth="1"/>
    <col min="4" max="4" width="6.25" style="92" customWidth="1"/>
    <col min="5" max="5" width="18.625" style="93" customWidth="1"/>
    <col min="6" max="6" width="17.625" style="93" customWidth="1"/>
    <col min="7" max="7" width="18.625" style="93" customWidth="1"/>
    <col min="8" max="8" width="17.625" style="93" customWidth="1"/>
    <col min="9" max="9" width="6.75" style="93" customWidth="1"/>
    <col min="10" max="12" width="9" style="93"/>
    <col min="13" max="13" width="9" style="94"/>
    <col min="14" max="14" width="31.5" style="94" customWidth="1"/>
    <col min="15" max="16384" width="9" style="93"/>
  </cols>
  <sheetData>
    <row r="1" spans="1:15" ht="20.25" customHeight="1">
      <c r="B1" s="88"/>
      <c r="C1" s="88" t="s">
        <v>98</v>
      </c>
      <c r="D1" s="89"/>
      <c r="E1" s="88"/>
      <c r="F1" s="88"/>
      <c r="G1" s="88"/>
      <c r="H1" s="88"/>
      <c r="I1" s="88"/>
    </row>
    <row r="2" spans="1:15" ht="18" customHeight="1">
      <c r="B2" s="88"/>
      <c r="C2" s="477" t="s" ph="1">
        <v>360</v>
      </c>
      <c r="D2" s="109" t="s">
        <v>218</v>
      </c>
      <c r="E2" s="480">
        <f>①アセスメント１!C2</f>
        <v>0</v>
      </c>
      <c r="F2" s="481"/>
      <c r="G2" s="477" t="s">
        <v>99</v>
      </c>
      <c r="H2" s="478" t="str">
        <f>①アセスメント１!M2</f>
        <v>2025.6.1</v>
      </c>
      <c r="I2" s="478"/>
    </row>
    <row r="3" spans="1:15" ht="32.25" customHeight="1">
      <c r="B3" s="88"/>
      <c r="C3" s="477" ph="1"/>
      <c r="D3" s="479">
        <f>①アセスメント１!C3</f>
        <v>0</v>
      </c>
      <c r="E3" s="479"/>
      <c r="F3" s="479"/>
      <c r="G3" s="477"/>
      <c r="H3" s="478"/>
      <c r="I3" s="478"/>
    </row>
    <row r="4" spans="1:15" ht="10.5" customHeight="1">
      <c r="B4" s="88"/>
      <c r="C4" s="89"/>
      <c r="D4" s="89"/>
      <c r="E4" s="88"/>
      <c r="F4" s="88"/>
      <c r="G4" s="88"/>
      <c r="H4" s="88"/>
      <c r="I4" s="88"/>
    </row>
    <row r="5" spans="1:15" ht="23.25" customHeight="1">
      <c r="A5" s="484"/>
      <c r="B5" s="485"/>
      <c r="C5" s="87"/>
      <c r="D5" s="87" t="s">
        <v>100</v>
      </c>
      <c r="E5" s="474" t="s">
        <v>358</v>
      </c>
      <c r="F5" s="475"/>
      <c r="G5" s="476" t="s">
        <v>359</v>
      </c>
      <c r="H5" s="475"/>
      <c r="I5" s="86" t="s">
        <v>215</v>
      </c>
      <c r="M5" s="95"/>
      <c r="O5" s="96"/>
    </row>
    <row r="6" spans="1:15" ht="42" customHeight="1">
      <c r="A6" s="486" t="s">
        <v>101</v>
      </c>
      <c r="B6" s="487" t="s">
        <v>228</v>
      </c>
      <c r="C6" s="87" t="s">
        <v>102</v>
      </c>
      <c r="D6" s="101"/>
      <c r="E6" s="471"/>
      <c r="F6" s="472"/>
      <c r="G6" s="473"/>
      <c r="H6" s="472"/>
      <c r="I6" s="101"/>
      <c r="N6" s="97"/>
    </row>
    <row r="7" spans="1:15" ht="42" customHeight="1">
      <c r="A7" s="486"/>
      <c r="B7" s="488"/>
      <c r="C7" s="87" t="s">
        <v>103</v>
      </c>
      <c r="D7" s="101"/>
      <c r="E7" s="471"/>
      <c r="F7" s="472"/>
      <c r="G7" s="473"/>
      <c r="H7" s="472"/>
      <c r="I7" s="101"/>
      <c r="N7" s="97"/>
    </row>
    <row r="8" spans="1:15" ht="42" customHeight="1">
      <c r="A8" s="486"/>
      <c r="B8" s="489"/>
      <c r="C8" s="87" t="s">
        <v>104</v>
      </c>
      <c r="D8" s="101"/>
      <c r="E8" s="471"/>
      <c r="F8" s="472"/>
      <c r="G8" s="473"/>
      <c r="H8" s="472"/>
      <c r="I8" s="101"/>
      <c r="N8" s="98"/>
    </row>
    <row r="9" spans="1:15" ht="42" customHeight="1">
      <c r="A9" s="486"/>
      <c r="B9" s="487" t="s">
        <v>229</v>
      </c>
      <c r="C9" s="87" t="s">
        <v>105</v>
      </c>
      <c r="D9" s="101"/>
      <c r="E9" s="471"/>
      <c r="F9" s="472"/>
      <c r="G9" s="473"/>
      <c r="H9" s="472"/>
      <c r="I9" s="101"/>
      <c r="N9" s="97"/>
    </row>
    <row r="10" spans="1:15" ht="42" customHeight="1">
      <c r="A10" s="486"/>
      <c r="B10" s="488"/>
      <c r="C10" s="87" t="s">
        <v>106</v>
      </c>
      <c r="D10" s="101"/>
      <c r="E10" s="471"/>
      <c r="F10" s="472"/>
      <c r="G10" s="473"/>
      <c r="H10" s="472"/>
      <c r="I10" s="101"/>
      <c r="N10" s="97"/>
    </row>
    <row r="11" spans="1:15" ht="42" customHeight="1">
      <c r="A11" s="486"/>
      <c r="B11" s="488"/>
      <c r="C11" s="87" t="s">
        <v>107</v>
      </c>
      <c r="D11" s="101"/>
      <c r="E11" s="471"/>
      <c r="F11" s="472"/>
      <c r="G11" s="473"/>
      <c r="H11" s="472"/>
      <c r="I11" s="101"/>
    </row>
    <row r="12" spans="1:15" ht="42" customHeight="1">
      <c r="A12" s="486"/>
      <c r="B12" s="488"/>
      <c r="C12" s="87" t="s">
        <v>108</v>
      </c>
      <c r="D12" s="101"/>
      <c r="E12" s="471"/>
      <c r="F12" s="472"/>
      <c r="G12" s="473"/>
      <c r="H12" s="472"/>
      <c r="I12" s="101"/>
    </row>
    <row r="13" spans="1:15" ht="42" customHeight="1">
      <c r="A13" s="486" t="s">
        <v>109</v>
      </c>
      <c r="B13" s="488"/>
      <c r="C13" s="87" t="s">
        <v>110</v>
      </c>
      <c r="D13" s="101"/>
      <c r="E13" s="471"/>
      <c r="F13" s="472"/>
      <c r="G13" s="473"/>
      <c r="H13" s="472"/>
      <c r="I13" s="101"/>
      <c r="N13" s="97"/>
    </row>
    <row r="14" spans="1:15" ht="42" customHeight="1">
      <c r="A14" s="486"/>
      <c r="B14" s="488"/>
      <c r="C14" s="87" t="s">
        <v>111</v>
      </c>
      <c r="D14" s="101"/>
      <c r="E14" s="471"/>
      <c r="F14" s="472"/>
      <c r="G14" s="473"/>
      <c r="H14" s="472"/>
      <c r="I14" s="101"/>
      <c r="N14" s="97"/>
    </row>
    <row r="15" spans="1:15" ht="42" customHeight="1">
      <c r="A15" s="486"/>
      <c r="B15" s="488"/>
      <c r="C15" s="87" t="s">
        <v>112</v>
      </c>
      <c r="D15" s="101"/>
      <c r="E15" s="471"/>
      <c r="F15" s="472"/>
      <c r="G15" s="473"/>
      <c r="H15" s="472"/>
      <c r="I15" s="101"/>
      <c r="N15" s="97"/>
    </row>
    <row r="16" spans="1:15" ht="42" customHeight="1">
      <c r="A16" s="486"/>
      <c r="B16" s="488"/>
      <c r="C16" s="87" t="s">
        <v>113</v>
      </c>
      <c r="D16" s="101"/>
      <c r="E16" s="471"/>
      <c r="F16" s="472"/>
      <c r="G16" s="473"/>
      <c r="H16" s="472"/>
      <c r="I16" s="101"/>
      <c r="N16" s="97"/>
    </row>
    <row r="17" spans="1:14" ht="42" customHeight="1">
      <c r="A17" s="486"/>
      <c r="B17" s="488"/>
      <c r="C17" s="87" t="s">
        <v>114</v>
      </c>
      <c r="D17" s="101"/>
      <c r="E17" s="471"/>
      <c r="F17" s="472"/>
      <c r="G17" s="473"/>
      <c r="H17" s="472"/>
      <c r="I17" s="101"/>
      <c r="N17" s="97"/>
    </row>
    <row r="18" spans="1:14" ht="42" customHeight="1">
      <c r="A18" s="486"/>
      <c r="B18" s="489"/>
      <c r="C18" s="87" t="s">
        <v>117</v>
      </c>
      <c r="D18" s="101"/>
      <c r="E18" s="471"/>
      <c r="F18" s="472"/>
      <c r="G18" s="473"/>
      <c r="H18" s="472"/>
      <c r="I18" s="101"/>
      <c r="N18" s="97"/>
    </row>
    <row r="19" spans="1:14" ht="42" customHeight="1">
      <c r="A19" s="486"/>
      <c r="B19" s="490" t="s">
        <v>230</v>
      </c>
      <c r="C19" s="87" t="s">
        <v>118</v>
      </c>
      <c r="D19" s="101"/>
      <c r="E19" s="471"/>
      <c r="F19" s="472"/>
      <c r="G19" s="473"/>
      <c r="H19" s="472"/>
      <c r="I19" s="101"/>
      <c r="N19" s="97"/>
    </row>
    <row r="20" spans="1:14" ht="42" customHeight="1">
      <c r="A20" s="486"/>
      <c r="B20" s="491"/>
      <c r="C20" s="87" t="s">
        <v>119</v>
      </c>
      <c r="D20" s="101"/>
      <c r="E20" s="471"/>
      <c r="F20" s="472"/>
      <c r="G20" s="473"/>
      <c r="H20" s="472"/>
      <c r="I20" s="101"/>
      <c r="N20" s="97"/>
    </row>
    <row r="21" spans="1:14" ht="42" customHeight="1">
      <c r="A21" s="486"/>
      <c r="B21" s="487" t="s">
        <v>231</v>
      </c>
      <c r="C21" s="87" t="s">
        <v>115</v>
      </c>
      <c r="D21" s="101"/>
      <c r="E21" s="471"/>
      <c r="F21" s="472"/>
      <c r="G21" s="473"/>
      <c r="H21" s="472"/>
      <c r="I21" s="101"/>
      <c r="N21" s="97"/>
    </row>
    <row r="22" spans="1:14" ht="42" customHeight="1">
      <c r="A22" s="486"/>
      <c r="B22" s="489"/>
      <c r="C22" s="87" t="s">
        <v>116</v>
      </c>
      <c r="D22" s="101"/>
      <c r="E22" s="471"/>
      <c r="F22" s="472"/>
      <c r="G22" s="473"/>
      <c r="H22" s="472"/>
      <c r="I22" s="101"/>
      <c r="N22" s="97"/>
    </row>
    <row r="23" spans="1:14" ht="21" customHeight="1">
      <c r="B23" s="88"/>
      <c r="C23" s="89" t="s">
        <v>120</v>
      </c>
      <c r="D23" s="90"/>
      <c r="E23" s="99"/>
      <c r="F23" s="99"/>
      <c r="G23" s="99"/>
      <c r="H23" s="99"/>
      <c r="I23" s="99"/>
    </row>
    <row r="24" spans="1:14" ht="21" customHeight="1">
      <c r="B24" s="474" t="s">
        <v>121</v>
      </c>
      <c r="C24" s="475"/>
      <c r="D24" s="474" t="s">
        <v>122</v>
      </c>
      <c r="E24" s="475"/>
      <c r="F24" s="474" t="s">
        <v>123</v>
      </c>
      <c r="G24" s="475"/>
      <c r="H24" s="474" t="s">
        <v>124</v>
      </c>
      <c r="I24" s="475"/>
      <c r="N24" s="97"/>
    </row>
    <row r="25" spans="1:14" s="106" customFormat="1" ht="21" customHeight="1">
      <c r="B25" s="482" t="s">
        <v>125</v>
      </c>
      <c r="C25" s="483"/>
      <c r="D25" s="104" t="s">
        <v>217</v>
      </c>
      <c r="E25" s="105" t="s">
        <v>126</v>
      </c>
      <c r="F25" s="104" t="s">
        <v>216</v>
      </c>
      <c r="G25" s="104" t="s">
        <v>128</v>
      </c>
      <c r="H25" s="104" t="s">
        <v>127</v>
      </c>
      <c r="I25" s="104" t="s">
        <v>128</v>
      </c>
      <c r="M25" s="107"/>
      <c r="N25" s="108"/>
    </row>
    <row r="26" spans="1:14" ht="21" customHeight="1">
      <c r="B26" s="474" t="s">
        <v>129</v>
      </c>
      <c r="C26" s="475"/>
      <c r="D26" s="87" t="s">
        <v>130</v>
      </c>
      <c r="E26" s="87" t="s">
        <v>131</v>
      </c>
      <c r="F26" s="87" t="s">
        <v>132</v>
      </c>
      <c r="G26" s="87" t="s">
        <v>133</v>
      </c>
      <c r="H26" s="87" t="s">
        <v>134</v>
      </c>
      <c r="I26" s="87" t="s">
        <v>135</v>
      </c>
    </row>
    <row r="27" spans="1:14">
      <c r="B27" s="100"/>
      <c r="C27" s="91"/>
      <c r="D27" s="91"/>
      <c r="E27" s="91"/>
      <c r="F27" s="91"/>
      <c r="G27" s="91"/>
      <c r="H27" s="91"/>
      <c r="I27" s="91"/>
    </row>
    <row r="28" spans="1:14">
      <c r="B28" s="470" t="s">
        <v>136</v>
      </c>
      <c r="C28" s="470"/>
      <c r="D28" s="470"/>
      <c r="E28" s="470"/>
      <c r="F28" s="470"/>
      <c r="G28" s="470"/>
      <c r="H28" s="470"/>
      <c r="I28" s="470"/>
    </row>
  </sheetData>
  <mergeCells count="55">
    <mergeCell ref="B24:C24"/>
    <mergeCell ref="B25:C25"/>
    <mergeCell ref="B26:C26"/>
    <mergeCell ref="A5:B5"/>
    <mergeCell ref="A6:A12"/>
    <mergeCell ref="A13:A22"/>
    <mergeCell ref="B6:B8"/>
    <mergeCell ref="B21:B22"/>
    <mergeCell ref="B19:B20"/>
    <mergeCell ref="B9:B18"/>
    <mergeCell ref="E5:F5"/>
    <mergeCell ref="G5:H5"/>
    <mergeCell ref="C2:C3"/>
    <mergeCell ref="G2:G3"/>
    <mergeCell ref="H2:I3"/>
    <mergeCell ref="D3:F3"/>
    <mergeCell ref="E2:F2"/>
    <mergeCell ref="E6:F6"/>
    <mergeCell ref="G6:H6"/>
    <mergeCell ref="E7:F7"/>
    <mergeCell ref="G7:H7"/>
    <mergeCell ref="E8:F8"/>
    <mergeCell ref="G8:H8"/>
    <mergeCell ref="E9:F9"/>
    <mergeCell ref="G9:H9"/>
    <mergeCell ref="E10:F10"/>
    <mergeCell ref="G10:H10"/>
    <mergeCell ref="E11:F11"/>
    <mergeCell ref="G11:H11"/>
    <mergeCell ref="E12:F12"/>
    <mergeCell ref="G12:H12"/>
    <mergeCell ref="D24:E24"/>
    <mergeCell ref="F24:G24"/>
    <mergeCell ref="H24:I24"/>
    <mergeCell ref="G19:H19"/>
    <mergeCell ref="E20:F20"/>
    <mergeCell ref="G20:H20"/>
    <mergeCell ref="E21:F21"/>
    <mergeCell ref="G21:H21"/>
    <mergeCell ref="B28:I28"/>
    <mergeCell ref="E13:F13"/>
    <mergeCell ref="G13:H13"/>
    <mergeCell ref="E14:F14"/>
    <mergeCell ref="G14:H14"/>
    <mergeCell ref="E15:F15"/>
    <mergeCell ref="G15:H15"/>
    <mergeCell ref="E16:F16"/>
    <mergeCell ref="G16:H16"/>
    <mergeCell ref="E17:F17"/>
    <mergeCell ref="G17:H17"/>
    <mergeCell ref="E18:F18"/>
    <mergeCell ref="G18:H18"/>
    <mergeCell ref="E22:F22"/>
    <mergeCell ref="G22:H22"/>
    <mergeCell ref="E19:F19"/>
  </mergeCells>
  <phoneticPr fontId="1"/>
  <dataValidations count="1">
    <dataValidation type="list" allowBlank="1" showInputMessage="1" showErrorMessage="1" sqref="D6:D22 I6:I22" xr:uid="{00000000-0002-0000-0200-000000000000}">
      <formula1>$D$26:$I$26</formula1>
    </dataValidation>
  </dataValidations>
  <pageMargins left="0.70866141732283472" right="0.70866141732283472" top="0.74803149606299213" bottom="0.74803149606299213" header="0.31496062992125984" footer="0.31496062992125984"/>
  <pageSetup paperSize="9" scale="88" orientation="portrait" blackAndWhite="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0"/>
  <sheetViews>
    <sheetView topLeftCell="A13" workbookViewId="0">
      <selection activeCell="C35" sqref="C35"/>
    </sheetView>
  </sheetViews>
  <sheetFormatPr defaultRowHeight="13.5"/>
  <cols>
    <col min="1" max="1" width="4.875" customWidth="1"/>
    <col min="2" max="2" width="14" customWidth="1"/>
    <col min="3" max="3" width="18" customWidth="1"/>
    <col min="5" max="5" width="7" customWidth="1"/>
    <col min="6" max="6" width="10.75" customWidth="1"/>
    <col min="8" max="8" width="4.25" customWidth="1"/>
  </cols>
  <sheetData>
    <row r="1" spans="1:9" ht="31.5" customHeight="1">
      <c r="A1" s="492" t="s">
        <v>232</v>
      </c>
      <c r="B1" s="493"/>
      <c r="C1" s="493"/>
    </row>
    <row r="4" spans="1:9">
      <c r="A4" s="494" t="s">
        <v>283</v>
      </c>
      <c r="B4" s="494"/>
      <c r="C4" s="494"/>
      <c r="D4" s="494"/>
      <c r="E4" s="494"/>
      <c r="F4" s="494"/>
      <c r="G4" s="494"/>
      <c r="H4" s="494"/>
      <c r="I4" s="494"/>
    </row>
    <row r="5" spans="1:9">
      <c r="A5" s="494"/>
      <c r="B5" s="494"/>
      <c r="C5" s="494"/>
      <c r="D5" s="494"/>
      <c r="E5" s="494"/>
      <c r="F5" s="494"/>
      <c r="G5" s="494"/>
      <c r="H5" s="494"/>
      <c r="I5" s="494"/>
    </row>
    <row r="6" spans="1:9">
      <c r="A6" s="494" t="s">
        <v>282</v>
      </c>
      <c r="B6" s="494"/>
      <c r="C6" s="494"/>
      <c r="D6" s="494"/>
      <c r="E6" s="494"/>
      <c r="F6" s="494"/>
      <c r="G6" s="494"/>
      <c r="H6" s="494"/>
      <c r="I6" s="494"/>
    </row>
    <row r="7" spans="1:9">
      <c r="A7" s="494"/>
      <c r="B7" s="494"/>
      <c r="C7" s="494"/>
      <c r="D7" s="494"/>
      <c r="E7" s="494"/>
      <c r="F7" s="494"/>
      <c r="G7" s="494"/>
      <c r="H7" s="494"/>
      <c r="I7" s="494"/>
    </row>
    <row r="8" spans="1:9" ht="18.75">
      <c r="A8" s="136"/>
      <c r="B8" s="136"/>
      <c r="C8" s="136"/>
      <c r="D8" s="136"/>
      <c r="E8" s="136"/>
      <c r="F8" s="136"/>
      <c r="G8" s="136"/>
      <c r="H8" s="136"/>
      <c r="I8" s="136"/>
    </row>
    <row r="9" spans="1:9" ht="18.75" customHeight="1">
      <c r="B9" t="s">
        <v>271</v>
      </c>
      <c r="C9" t="s">
        <v>249</v>
      </c>
      <c r="F9" t="s">
        <v>238</v>
      </c>
      <c r="G9" t="s">
        <v>240</v>
      </c>
      <c r="I9" t="s">
        <v>250</v>
      </c>
    </row>
    <row r="10" spans="1:9" ht="18.75" customHeight="1">
      <c r="C10" t="s">
        <v>251</v>
      </c>
      <c r="F10" t="s">
        <v>238</v>
      </c>
      <c r="G10" t="s">
        <v>240</v>
      </c>
      <c r="I10" t="s">
        <v>281</v>
      </c>
    </row>
    <row r="11" spans="1:9" ht="18.75" customHeight="1">
      <c r="C11" t="s">
        <v>252</v>
      </c>
      <c r="F11" t="s">
        <v>238</v>
      </c>
      <c r="G11" t="s">
        <v>240</v>
      </c>
      <c r="I11" t="s">
        <v>253</v>
      </c>
    </row>
    <row r="12" spans="1:9" ht="18.75" customHeight="1">
      <c r="C12" t="s">
        <v>254</v>
      </c>
      <c r="F12" t="s">
        <v>275</v>
      </c>
      <c r="G12" t="s">
        <v>241</v>
      </c>
      <c r="I12" t="s">
        <v>255</v>
      </c>
    </row>
    <row r="13" spans="1:9" ht="18.75" customHeight="1">
      <c r="C13" t="s">
        <v>256</v>
      </c>
      <c r="F13" t="s">
        <v>274</v>
      </c>
      <c r="G13" t="s">
        <v>242</v>
      </c>
      <c r="I13" t="s">
        <v>258</v>
      </c>
    </row>
    <row r="14" spans="1:9" ht="18.75" customHeight="1">
      <c r="C14" t="s">
        <v>257</v>
      </c>
      <c r="F14" t="s">
        <v>274</v>
      </c>
      <c r="G14" t="s">
        <v>242</v>
      </c>
      <c r="I14" t="s">
        <v>259</v>
      </c>
    </row>
    <row r="15" spans="1:9" ht="18.75" customHeight="1">
      <c r="C15" t="s">
        <v>260</v>
      </c>
      <c r="F15" t="s">
        <v>276</v>
      </c>
      <c r="G15" t="s">
        <v>279</v>
      </c>
      <c r="I15" t="s">
        <v>261</v>
      </c>
    </row>
    <row r="16" spans="1:9" ht="18.75" customHeight="1">
      <c r="C16" t="s">
        <v>262</v>
      </c>
      <c r="F16" t="s">
        <v>277</v>
      </c>
      <c r="G16" t="s">
        <v>280</v>
      </c>
      <c r="I16" t="s">
        <v>272</v>
      </c>
    </row>
    <row r="17" spans="2:9" ht="18.75" customHeight="1"/>
    <row r="18" spans="2:9" ht="18.75" customHeight="1">
      <c r="C18" t="s">
        <v>263</v>
      </c>
      <c r="F18" t="s">
        <v>274</v>
      </c>
      <c r="G18" t="s">
        <v>242</v>
      </c>
      <c r="I18" t="s">
        <v>258</v>
      </c>
    </row>
    <row r="19" spans="2:9" ht="18.75" customHeight="1">
      <c r="C19" t="s">
        <v>264</v>
      </c>
      <c r="F19" t="s">
        <v>239</v>
      </c>
      <c r="G19" t="s">
        <v>242</v>
      </c>
      <c r="I19" t="s">
        <v>268</v>
      </c>
    </row>
    <row r="20" spans="2:9" ht="18.75" customHeight="1">
      <c r="C20" t="s">
        <v>265</v>
      </c>
      <c r="F20" t="s">
        <v>239</v>
      </c>
      <c r="G20" t="s">
        <v>240</v>
      </c>
      <c r="I20" t="s">
        <v>267</v>
      </c>
    </row>
    <row r="21" spans="2:9" ht="18.75" customHeight="1">
      <c r="C21" t="s">
        <v>266</v>
      </c>
      <c r="F21" t="s">
        <v>239</v>
      </c>
      <c r="G21" t="s">
        <v>240</v>
      </c>
      <c r="I21" t="s">
        <v>267</v>
      </c>
    </row>
    <row r="22" spans="2:9" ht="18.75" customHeight="1"/>
    <row r="23" spans="2:9" ht="18.75" customHeight="1">
      <c r="B23" t="s">
        <v>270</v>
      </c>
      <c r="C23" t="s">
        <v>269</v>
      </c>
      <c r="F23" t="s">
        <v>278</v>
      </c>
      <c r="G23" t="s">
        <v>240</v>
      </c>
      <c r="I23" t="s">
        <v>273</v>
      </c>
    </row>
    <row r="24" spans="2:9" ht="18.75" customHeight="1"/>
    <row r="25" spans="2:9" ht="18.75" customHeight="1"/>
    <row r="26" spans="2:9" ht="18.75" customHeight="1"/>
    <row r="27" spans="2:9" ht="18.75" customHeight="1"/>
    <row r="28" spans="2:9" ht="18.75" customHeight="1"/>
    <row r="29" spans="2:9" ht="18.75" customHeight="1"/>
    <row r="30" spans="2:9" ht="18.75" customHeight="1"/>
    <row r="31" spans="2:9" ht="18.75" customHeight="1"/>
    <row r="32" spans="2: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sheetData>
  <mergeCells count="3">
    <mergeCell ref="A1:C1"/>
    <mergeCell ref="A4:I5"/>
    <mergeCell ref="A6:I7"/>
  </mergeCells>
  <phoneticPr fontId="1"/>
  <conditionalFormatting sqref="F19">
    <cfRule type="duplicateValues" dxfId="3" priority="4"/>
  </conditionalFormatting>
  <conditionalFormatting sqref="F20">
    <cfRule type="duplicateValues" dxfId="2" priority="2"/>
  </conditionalFormatting>
  <conditionalFormatting sqref="F21">
    <cfRule type="duplicateValues" dxfId="1" priority="1"/>
  </conditionalFormatting>
  <conditionalFormatting sqref="F23:G23">
    <cfRule type="duplicateValues" dxfId="0" priority="3"/>
  </conditionalFormatting>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
  <sheetViews>
    <sheetView workbookViewId="0">
      <selection activeCell="Q11" sqref="Q11"/>
    </sheetView>
  </sheetViews>
  <sheetFormatPr defaultRowHeight="13.5"/>
  <cols>
    <col min="1" max="1" width="9" customWidth="1"/>
  </cols>
  <sheetData>
    <row r="1" spans="1:9" ht="31.5" customHeight="1">
      <c r="A1" s="492" t="s">
        <v>234</v>
      </c>
      <c r="B1" s="492"/>
      <c r="C1" s="492"/>
      <c r="D1" s="492"/>
      <c r="E1" s="492"/>
    </row>
    <row r="4" spans="1:9">
      <c r="A4" s="494" t="s">
        <v>235</v>
      </c>
      <c r="B4" s="494"/>
      <c r="C4" s="494"/>
      <c r="D4" s="494"/>
      <c r="E4" s="494"/>
      <c r="F4" s="494"/>
      <c r="G4" s="494"/>
      <c r="H4" s="494"/>
      <c r="I4" s="494"/>
    </row>
    <row r="5" spans="1:9">
      <c r="A5" s="494"/>
      <c r="B5" s="494"/>
      <c r="C5" s="494"/>
      <c r="D5" s="494"/>
      <c r="E5" s="494"/>
      <c r="F5" s="494"/>
      <c r="G5" s="494"/>
      <c r="H5" s="494"/>
      <c r="I5" s="494"/>
    </row>
    <row r="6" spans="1:9">
      <c r="A6" s="494" t="s">
        <v>233</v>
      </c>
      <c r="B6" s="494"/>
      <c r="C6" s="494"/>
      <c r="D6" s="494"/>
      <c r="E6" s="494"/>
      <c r="F6" s="494"/>
      <c r="G6" s="494"/>
      <c r="H6" s="494"/>
      <c r="I6" s="494"/>
    </row>
    <row r="7" spans="1:9">
      <c r="A7" s="494"/>
      <c r="B7" s="494"/>
      <c r="C7" s="494"/>
      <c r="D7" s="494"/>
      <c r="E7" s="494"/>
      <c r="F7" s="494"/>
      <c r="G7" s="494"/>
      <c r="H7" s="494"/>
      <c r="I7" s="494"/>
    </row>
  </sheetData>
  <mergeCells count="3">
    <mergeCell ref="A4:I5"/>
    <mergeCell ref="A6:I7"/>
    <mergeCell ref="A1:E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①アセスメント１</vt:lpstr>
      <vt:lpstr>②アセスメント２</vt:lpstr>
      <vt:lpstr>③興味関心シート</vt:lpstr>
      <vt:lpstr>④口腔の状況 (2)</vt:lpstr>
      <vt:lpstr>⑤生活機能評価（ｱｾｽﾒﾝﾄ）</vt:lpstr>
      <vt:lpstr>薬情</vt:lpstr>
      <vt:lpstr>血液検査データ</vt:lpstr>
      <vt:lpstr>①アセスメント１!Print_Area</vt:lpstr>
      <vt:lpstr>②アセスメント２!Print_Area</vt:lpstr>
      <vt:lpstr>③興味関心シート!Print_Area</vt:lpstr>
      <vt:lpstr>'④口腔の状況 (2)'!Print_Area</vt:lpstr>
      <vt:lpstr>'⑤生活機能評価（ｱｾｽﾒﾝﾄ）'!Print_Area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一般社団法人 みやこじまいきいきシニアライフ</cp:lastModifiedBy>
  <cp:lastPrinted>2025-04-25T02:59:36Z</cp:lastPrinted>
  <dcterms:created xsi:type="dcterms:W3CDTF">2015-02-12T04:06:18Z</dcterms:created>
  <dcterms:modified xsi:type="dcterms:W3CDTF">2025-06-03T01:35:04Z</dcterms:modified>
</cp:coreProperties>
</file>